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iie-my.sharepoint.com/personal/joseph_gagnon_piie_com/Documents/data2526/"/>
    </mc:Choice>
  </mc:AlternateContent>
  <xr:revisionPtr revIDLastSave="211" documentId="8_{8F4D3D2A-3DD6-4963-9087-8E5C5595897E}" xr6:coauthVersionLast="47" xr6:coauthVersionMax="47" xr10:uidLastSave="{03F1F080-6A6E-49EA-BAA9-4C62BD658EFF}"/>
  <bookViews>
    <workbookView xWindow="-120" yWindow="-120" windowWidth="19440" windowHeight="14880" activeTab="4" xr2:uid="{00000000-000D-0000-FFFF-FFFF00000000}"/>
  </bookViews>
  <sheets>
    <sheet name="Export Price Index" sheetId="2" r:id="rId1"/>
    <sheet name="EX rate" sheetId="8" r:id="rId2"/>
    <sheet name="Series information" sheetId="1" r:id="rId3"/>
    <sheet name="Figure 4" sheetId="10" r:id="rId4"/>
    <sheet name="CPIs" sheetId="11" r:id="rId5"/>
    <sheet name="PGDP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2" i="11" l="1"/>
  <c r="Q52" i="11"/>
  <c r="R52" i="11"/>
  <c r="S52" i="11"/>
  <c r="P53" i="11"/>
  <c r="Q53" i="11"/>
  <c r="R53" i="11"/>
  <c r="S53" i="11"/>
  <c r="P54" i="11"/>
  <c r="Q54" i="11"/>
  <c r="R54" i="11"/>
  <c r="S54" i="11"/>
  <c r="O53" i="11"/>
  <c r="O54" i="11"/>
  <c r="O52" i="11"/>
  <c r="J53" i="11"/>
  <c r="K53" i="11"/>
  <c r="L53" i="11"/>
  <c r="M53" i="11"/>
  <c r="J54" i="11"/>
  <c r="K54" i="11"/>
  <c r="L54" i="11"/>
  <c r="M54" i="11"/>
  <c r="M52" i="11"/>
  <c r="L52" i="11"/>
  <c r="K52" i="11"/>
  <c r="J52" i="11"/>
  <c r="I53" i="11"/>
  <c r="I54" i="11"/>
  <c r="I52" i="11"/>
  <c r="E799" i="2"/>
  <c r="E798" i="2"/>
  <c r="E797" i="2"/>
  <c r="E796" i="2"/>
  <c r="F796" i="2"/>
  <c r="F797" i="2"/>
  <c r="F798" i="2"/>
  <c r="F799" i="2"/>
  <c r="B796" i="2"/>
  <c r="B797" i="2"/>
  <c r="B798" i="2"/>
  <c r="B799" i="2"/>
  <c r="C54" i="11"/>
  <c r="C53" i="11"/>
  <c r="C52" i="11"/>
  <c r="C52" i="12"/>
  <c r="C53" i="12"/>
  <c r="C54" i="12"/>
  <c r="B54" i="12"/>
  <c r="B53" i="12"/>
  <c r="B52" i="12"/>
  <c r="D52" i="11"/>
  <c r="E52" i="11"/>
  <c r="F52" i="11"/>
  <c r="D53" i="11"/>
  <c r="E53" i="11"/>
  <c r="F53" i="11"/>
  <c r="D54" i="11"/>
  <c r="E54" i="11"/>
  <c r="F54" i="11"/>
  <c r="B54" i="11"/>
  <c r="B53" i="11"/>
  <c r="B52" i="11"/>
  <c r="C796" i="2"/>
  <c r="C797" i="2"/>
  <c r="C798" i="2"/>
  <c r="C799" i="2"/>
  <c r="K804" i="2"/>
  <c r="J804" i="2"/>
  <c r="H804" i="2"/>
  <c r="D804" i="2"/>
  <c r="K796" i="2"/>
  <c r="J796" i="2"/>
  <c r="I796" i="2"/>
  <c r="H796" i="2"/>
  <c r="D796" i="2"/>
  <c r="C3" i="10"/>
  <c r="D3" i="10"/>
  <c r="E3" i="10"/>
  <c r="F3" i="10"/>
  <c r="C4" i="10"/>
  <c r="D4" i="10"/>
  <c r="E4" i="10"/>
  <c r="F4" i="10"/>
  <c r="C5" i="10"/>
  <c r="D5" i="10"/>
  <c r="E5" i="10"/>
  <c r="F5" i="10"/>
  <c r="C6" i="10"/>
  <c r="D6" i="10"/>
  <c r="E6" i="10"/>
  <c r="F6" i="10"/>
  <c r="C7" i="10"/>
  <c r="D7" i="10"/>
  <c r="E7" i="10"/>
  <c r="F7" i="10"/>
  <c r="C8" i="10"/>
  <c r="D8" i="10"/>
  <c r="E8" i="10"/>
  <c r="F8" i="10"/>
  <c r="C9" i="10"/>
  <c r="D9" i="10"/>
  <c r="E9" i="10"/>
  <c r="F9" i="10"/>
  <c r="C10" i="10"/>
  <c r="D10" i="10"/>
  <c r="E10" i="10"/>
  <c r="F10" i="10"/>
  <c r="C11" i="10"/>
  <c r="D11" i="10"/>
  <c r="E11" i="10"/>
  <c r="F11" i="10"/>
  <c r="C12" i="10"/>
  <c r="D12" i="10"/>
  <c r="E12" i="10"/>
  <c r="F12" i="10"/>
  <c r="C13" i="10"/>
  <c r="D13" i="10"/>
  <c r="E13" i="10"/>
  <c r="F13" i="10"/>
  <c r="C14" i="10"/>
  <c r="D14" i="10"/>
  <c r="E14" i="10"/>
  <c r="F14" i="10"/>
  <c r="C15" i="10"/>
  <c r="D15" i="10"/>
  <c r="E15" i="10"/>
  <c r="F15" i="10"/>
  <c r="C16" i="10"/>
  <c r="D16" i="10"/>
  <c r="E16" i="10"/>
  <c r="F16" i="10"/>
  <c r="C17" i="10"/>
  <c r="D17" i="10"/>
  <c r="E17" i="10"/>
  <c r="F17" i="10"/>
  <c r="C18" i="10"/>
  <c r="D18" i="10"/>
  <c r="E18" i="10"/>
  <c r="F18" i="10"/>
  <c r="C19" i="10"/>
  <c r="D19" i="10"/>
  <c r="E19" i="10"/>
  <c r="F19" i="10"/>
  <c r="C20" i="10"/>
  <c r="D20" i="10"/>
  <c r="E20" i="10"/>
  <c r="F20" i="10"/>
  <c r="C21" i="10"/>
  <c r="D21" i="10"/>
  <c r="E21" i="10"/>
  <c r="F21" i="10"/>
  <c r="C22" i="10"/>
  <c r="D22" i="10"/>
  <c r="E22" i="10"/>
  <c r="F22" i="10"/>
  <c r="C23" i="10"/>
  <c r="D23" i="10"/>
  <c r="E23" i="10"/>
  <c r="F23" i="10"/>
  <c r="C24" i="10"/>
  <c r="D24" i="10"/>
  <c r="E24" i="10"/>
  <c r="F24" i="10"/>
  <c r="C25" i="10"/>
  <c r="D25" i="10"/>
  <c r="E25" i="10"/>
  <c r="F25" i="10"/>
  <c r="C26" i="10"/>
  <c r="D26" i="10"/>
  <c r="E26" i="10"/>
  <c r="F26" i="10"/>
  <c r="C27" i="10"/>
  <c r="D27" i="10"/>
  <c r="E27" i="10"/>
  <c r="F27" i="10"/>
  <c r="C28" i="10"/>
  <c r="D28" i="10"/>
  <c r="E28" i="10"/>
  <c r="F28" i="10"/>
  <c r="C29" i="10"/>
  <c r="D29" i="10"/>
  <c r="E29" i="10"/>
  <c r="F29" i="10"/>
  <c r="C30" i="10"/>
  <c r="D30" i="10"/>
  <c r="E30" i="10"/>
  <c r="F30" i="10"/>
  <c r="C31" i="10"/>
  <c r="D31" i="10"/>
  <c r="E31" i="10"/>
  <c r="F31" i="10"/>
  <c r="C32" i="10"/>
  <c r="D32" i="10"/>
  <c r="E32" i="10"/>
  <c r="F32" i="10"/>
  <c r="C33" i="10"/>
  <c r="D33" i="10"/>
  <c r="E33" i="10"/>
  <c r="F33" i="10"/>
  <c r="C34" i="10"/>
  <c r="D34" i="10"/>
  <c r="E34" i="10"/>
  <c r="F34" i="10"/>
  <c r="C35" i="10"/>
  <c r="D35" i="10"/>
  <c r="E35" i="10"/>
  <c r="F35" i="10"/>
  <c r="C36" i="10"/>
  <c r="D36" i="10"/>
  <c r="E36" i="10"/>
  <c r="F36" i="10"/>
  <c r="C37" i="10"/>
  <c r="D37" i="10"/>
  <c r="E37" i="10"/>
  <c r="F37" i="10"/>
  <c r="C38" i="10"/>
  <c r="D38" i="10"/>
  <c r="E38" i="10"/>
  <c r="F38" i="10"/>
  <c r="C39" i="10"/>
  <c r="D39" i="10"/>
  <c r="E39" i="10"/>
  <c r="F39" i="10"/>
  <c r="C40" i="10"/>
  <c r="D40" i="10"/>
  <c r="E40" i="10"/>
  <c r="F40" i="10"/>
  <c r="C41" i="10"/>
  <c r="D41" i="10"/>
  <c r="E41" i="10"/>
  <c r="F41" i="10"/>
  <c r="C42" i="10"/>
  <c r="D42" i="10"/>
  <c r="E42" i="10"/>
  <c r="F42" i="10"/>
  <c r="C43" i="10"/>
  <c r="D43" i="10"/>
  <c r="E43" i="10"/>
  <c r="F43" i="10"/>
  <c r="C44" i="10"/>
  <c r="D44" i="10"/>
  <c r="E44" i="10"/>
  <c r="F44" i="10"/>
  <c r="C45" i="10"/>
  <c r="D45" i="10"/>
  <c r="E45" i="10"/>
  <c r="F45" i="10"/>
  <c r="C46" i="10"/>
  <c r="D46" i="10"/>
  <c r="E46" i="10"/>
  <c r="F46" i="10"/>
  <c r="C47" i="10"/>
  <c r="D47" i="10"/>
  <c r="E47" i="10"/>
  <c r="F47" i="10"/>
  <c r="C48" i="10"/>
  <c r="D48" i="10"/>
  <c r="E48" i="10"/>
  <c r="F48" i="10"/>
  <c r="C49" i="10"/>
  <c r="D49" i="10"/>
  <c r="E49" i="10"/>
  <c r="F49" i="10"/>
  <c r="C50" i="10"/>
  <c r="D50" i="10"/>
  <c r="E50" i="10"/>
  <c r="F50" i="10"/>
  <c r="C51" i="10"/>
  <c r="D51" i="10"/>
  <c r="E51" i="10"/>
  <c r="F51" i="10"/>
  <c r="C52" i="10"/>
  <c r="D52" i="10"/>
  <c r="E52" i="10"/>
  <c r="F52" i="10"/>
  <c r="C53" i="10"/>
  <c r="D53" i="10"/>
  <c r="E53" i="10"/>
  <c r="F53" i="10"/>
  <c r="C54" i="10"/>
  <c r="D54" i="10"/>
  <c r="E54" i="10"/>
  <c r="F54" i="10"/>
  <c r="C55" i="10"/>
  <c r="D55" i="10"/>
  <c r="E55" i="10"/>
  <c r="F55" i="10"/>
  <c r="C56" i="10"/>
  <c r="D56" i="10"/>
  <c r="E56" i="10"/>
  <c r="F56" i="10"/>
  <c r="C57" i="10"/>
  <c r="D57" i="10"/>
  <c r="E57" i="10"/>
  <c r="F57" i="10"/>
  <c r="C58" i="10"/>
  <c r="D58" i="10"/>
  <c r="E58" i="10"/>
  <c r="F58" i="10"/>
  <c r="C59" i="10"/>
  <c r="D59" i="10"/>
  <c r="E59" i="10"/>
  <c r="F59" i="10"/>
  <c r="C60" i="10"/>
  <c r="D60" i="10"/>
  <c r="E60" i="10"/>
  <c r="F60" i="10"/>
  <c r="C61" i="10"/>
  <c r="D61" i="10"/>
  <c r="E61" i="10"/>
  <c r="F61" i="10"/>
  <c r="C62" i="10"/>
  <c r="D62" i="10"/>
  <c r="E62" i="10"/>
  <c r="F62" i="10"/>
  <c r="C63" i="10"/>
  <c r="D63" i="10"/>
  <c r="E63" i="10"/>
  <c r="F63" i="10"/>
  <c r="C64" i="10"/>
  <c r="D64" i="10"/>
  <c r="E64" i="10"/>
  <c r="F64" i="10"/>
  <c r="C65" i="10"/>
  <c r="D65" i="10"/>
  <c r="E65" i="10"/>
  <c r="F65" i="10"/>
  <c r="C66" i="10"/>
  <c r="D66" i="10"/>
  <c r="E66" i="10"/>
  <c r="F66" i="10"/>
  <c r="C67" i="10"/>
  <c r="D67" i="10"/>
  <c r="E67" i="10"/>
  <c r="F67" i="10"/>
  <c r="C68" i="10"/>
  <c r="D68" i="10"/>
  <c r="E68" i="10"/>
  <c r="F68" i="10"/>
  <c r="C69" i="10"/>
  <c r="D69" i="10"/>
  <c r="E69" i="10"/>
  <c r="F69" i="10"/>
  <c r="C70" i="10"/>
  <c r="D70" i="10"/>
  <c r="E70" i="10"/>
  <c r="F70" i="10"/>
  <c r="C71" i="10"/>
  <c r="D71" i="10"/>
  <c r="E71" i="10"/>
  <c r="F71" i="10"/>
  <c r="C72" i="10"/>
  <c r="D72" i="10"/>
  <c r="E72" i="10"/>
  <c r="F72" i="10"/>
  <c r="C73" i="10"/>
  <c r="D73" i="10"/>
  <c r="E73" i="10"/>
  <c r="F73" i="10"/>
  <c r="C74" i="10"/>
  <c r="D74" i="10"/>
  <c r="E74" i="10"/>
  <c r="F74" i="10"/>
  <c r="C75" i="10"/>
  <c r="D75" i="10"/>
  <c r="E75" i="10"/>
  <c r="F75" i="10"/>
  <c r="C76" i="10"/>
  <c r="D76" i="10"/>
  <c r="E76" i="10"/>
  <c r="F76" i="10"/>
  <c r="C77" i="10"/>
  <c r="D77" i="10"/>
  <c r="E77" i="10"/>
  <c r="F77" i="10"/>
  <c r="C78" i="10"/>
  <c r="D78" i="10"/>
  <c r="E78" i="10"/>
  <c r="F78" i="10"/>
  <c r="C79" i="10"/>
  <c r="D79" i="10"/>
  <c r="E79" i="10"/>
  <c r="F79" i="10"/>
  <c r="C80" i="10"/>
  <c r="D80" i="10"/>
  <c r="E80" i="10"/>
  <c r="F80" i="10"/>
  <c r="C81" i="10"/>
  <c r="D81" i="10"/>
  <c r="E81" i="10"/>
  <c r="F81" i="10"/>
  <c r="C82" i="10"/>
  <c r="D82" i="10"/>
  <c r="E82" i="10"/>
  <c r="F82" i="10"/>
  <c r="C83" i="10"/>
  <c r="D83" i="10"/>
  <c r="E83" i="10"/>
  <c r="F83" i="10"/>
  <c r="C84" i="10"/>
  <c r="D84" i="10"/>
  <c r="E84" i="10"/>
  <c r="F84" i="10"/>
  <c r="C85" i="10"/>
  <c r="D85" i="10"/>
  <c r="E85" i="10"/>
  <c r="F85" i="10"/>
  <c r="C86" i="10"/>
  <c r="D86" i="10"/>
  <c r="E86" i="10"/>
  <c r="F86" i="10"/>
  <c r="C87" i="10"/>
  <c r="D87" i="10"/>
  <c r="E87" i="10"/>
  <c r="F87" i="10"/>
  <c r="C88" i="10"/>
  <c r="D88" i="10"/>
  <c r="E88" i="10"/>
  <c r="F88" i="10"/>
  <c r="C89" i="10"/>
  <c r="D89" i="10"/>
  <c r="E89" i="10"/>
  <c r="F89" i="10"/>
  <c r="C90" i="10"/>
  <c r="D90" i="10"/>
  <c r="E90" i="10"/>
  <c r="F90" i="10"/>
  <c r="C91" i="10"/>
  <c r="D91" i="10"/>
  <c r="E91" i="10"/>
  <c r="F91" i="10"/>
  <c r="C92" i="10"/>
  <c r="D92" i="10"/>
  <c r="E92" i="10"/>
  <c r="F92" i="10"/>
  <c r="C93" i="10"/>
  <c r="D93" i="10"/>
  <c r="E93" i="10"/>
  <c r="F93" i="10"/>
  <c r="C94" i="10"/>
  <c r="D94" i="10"/>
  <c r="E94" i="10"/>
  <c r="F94" i="10"/>
  <c r="C95" i="10"/>
  <c r="D95" i="10"/>
  <c r="E95" i="10"/>
  <c r="F95" i="10"/>
  <c r="C96" i="10"/>
  <c r="D96" i="10"/>
  <c r="E96" i="10"/>
  <c r="F96" i="10"/>
  <c r="C97" i="10"/>
  <c r="D97" i="10"/>
  <c r="E97" i="10"/>
  <c r="F97" i="10"/>
  <c r="C98" i="10"/>
  <c r="D98" i="10"/>
  <c r="E98" i="10"/>
  <c r="F98" i="10"/>
  <c r="C99" i="10"/>
  <c r="D99" i="10"/>
  <c r="E99" i="10"/>
  <c r="F99" i="10"/>
  <c r="C100" i="10"/>
  <c r="D100" i="10"/>
  <c r="E100" i="10"/>
  <c r="F100" i="10"/>
  <c r="C101" i="10"/>
  <c r="D101" i="10"/>
  <c r="E101" i="10"/>
  <c r="F101" i="10"/>
  <c r="C102" i="10"/>
  <c r="D102" i="10"/>
  <c r="E102" i="10"/>
  <c r="F102" i="10"/>
  <c r="C103" i="10"/>
  <c r="D103" i="10"/>
  <c r="E103" i="10"/>
  <c r="F103" i="10"/>
  <c r="C104" i="10"/>
  <c r="D104" i="10"/>
  <c r="E104" i="10"/>
  <c r="F104" i="10"/>
  <c r="C105" i="10"/>
  <c r="D105" i="10"/>
  <c r="E105" i="10"/>
  <c r="F105" i="10"/>
  <c r="C106" i="10"/>
  <c r="D106" i="10"/>
  <c r="E106" i="10"/>
  <c r="F106" i="10"/>
  <c r="C107" i="10"/>
  <c r="D107" i="10"/>
  <c r="E107" i="10"/>
  <c r="F107" i="10"/>
  <c r="C108" i="10"/>
  <c r="D108" i="10"/>
  <c r="E108" i="10"/>
  <c r="F108" i="10"/>
  <c r="C109" i="10"/>
  <c r="D109" i="10"/>
  <c r="E109" i="10"/>
  <c r="F109" i="10"/>
  <c r="C110" i="10"/>
  <c r="D110" i="10"/>
  <c r="E110" i="10"/>
  <c r="F110" i="10"/>
  <c r="C111" i="10"/>
  <c r="D111" i="10"/>
  <c r="E111" i="10"/>
  <c r="F111" i="10"/>
  <c r="C112" i="10"/>
  <c r="D112" i="10"/>
  <c r="E112" i="10"/>
  <c r="F112" i="10"/>
  <c r="C113" i="10"/>
  <c r="D113" i="10"/>
  <c r="E113" i="10"/>
  <c r="F113" i="10"/>
  <c r="C114" i="10"/>
  <c r="D114" i="10"/>
  <c r="E114" i="10"/>
  <c r="F114" i="10"/>
  <c r="C115" i="10"/>
  <c r="D115" i="10"/>
  <c r="E115" i="10"/>
  <c r="F115" i="10"/>
  <c r="C116" i="10"/>
  <c r="D116" i="10"/>
  <c r="E116" i="10"/>
  <c r="F116" i="10"/>
  <c r="C117" i="10"/>
  <c r="D117" i="10"/>
  <c r="E117" i="10"/>
  <c r="F117" i="10"/>
  <c r="C118" i="10"/>
  <c r="D118" i="10"/>
  <c r="E118" i="10"/>
  <c r="F118" i="10"/>
  <c r="C119" i="10"/>
  <c r="D119" i="10"/>
  <c r="E119" i="10"/>
  <c r="F119" i="10"/>
  <c r="C120" i="10"/>
  <c r="D120" i="10"/>
  <c r="E120" i="10"/>
  <c r="F120" i="10"/>
  <c r="C121" i="10"/>
  <c r="D121" i="10"/>
  <c r="E121" i="10"/>
  <c r="F121" i="10"/>
  <c r="C122" i="10"/>
  <c r="D122" i="10"/>
  <c r="E122" i="10"/>
  <c r="F122" i="10"/>
  <c r="C123" i="10"/>
  <c r="D123" i="10"/>
  <c r="E123" i="10"/>
  <c r="F123" i="10"/>
  <c r="C124" i="10"/>
  <c r="D124" i="10"/>
  <c r="E124" i="10"/>
  <c r="F124" i="10"/>
  <c r="C125" i="10"/>
  <c r="D125" i="10"/>
  <c r="E125" i="10"/>
  <c r="F125" i="10"/>
  <c r="C126" i="10"/>
  <c r="D126" i="10"/>
  <c r="E126" i="10"/>
  <c r="F126" i="10"/>
  <c r="C127" i="10"/>
  <c r="D127" i="10"/>
  <c r="E127" i="10"/>
  <c r="F127" i="10"/>
  <c r="C128" i="10"/>
  <c r="D128" i="10"/>
  <c r="E128" i="10"/>
  <c r="F128" i="10"/>
  <c r="C129" i="10"/>
  <c r="D129" i="10"/>
  <c r="E129" i="10"/>
  <c r="F129" i="10"/>
  <c r="C130" i="10"/>
  <c r="D130" i="10"/>
  <c r="E130" i="10"/>
  <c r="F130" i="10"/>
  <c r="C131" i="10"/>
  <c r="E131" i="10"/>
  <c r="F131" i="10"/>
  <c r="C132" i="10"/>
  <c r="E132" i="10"/>
  <c r="F132" i="10"/>
  <c r="E133" i="10"/>
  <c r="F133" i="10"/>
  <c r="F2" i="10"/>
  <c r="E2" i="10"/>
  <c r="D2" i="10"/>
  <c r="C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2" i="10"/>
  <c r="B2" i="10"/>
  <c r="K803" i="2"/>
  <c r="K802" i="2"/>
  <c r="K801" i="2"/>
  <c r="J803" i="2"/>
  <c r="J802" i="2"/>
  <c r="J801" i="2"/>
  <c r="H803" i="2"/>
  <c r="H802" i="2"/>
  <c r="H801" i="2"/>
  <c r="D803" i="2"/>
  <c r="D802" i="2"/>
  <c r="D801" i="2"/>
  <c r="K799" i="2"/>
  <c r="K798" i="2"/>
  <c r="K797" i="2"/>
  <c r="J798" i="2"/>
  <c r="J797" i="2"/>
  <c r="J799" i="2"/>
  <c r="I799" i="2"/>
  <c r="I798" i="2"/>
  <c r="I797" i="2"/>
  <c r="D799" i="2"/>
  <c r="D798" i="2"/>
  <c r="D797" i="2"/>
  <c r="H799" i="2"/>
  <c r="H798" i="2"/>
  <c r="H797" i="2"/>
  <c r="H483" i="2"/>
  <c r="I483" i="2"/>
  <c r="J483" i="2"/>
  <c r="K483" i="2"/>
  <c r="H484" i="2"/>
  <c r="I484" i="2"/>
  <c r="J484" i="2"/>
  <c r="K484" i="2"/>
  <c r="H485" i="2"/>
  <c r="I485" i="2"/>
  <c r="J485" i="2"/>
  <c r="K485" i="2"/>
  <c r="H486" i="2"/>
  <c r="I486" i="2"/>
  <c r="J486" i="2"/>
  <c r="K486" i="2"/>
  <c r="H487" i="2"/>
  <c r="I487" i="2"/>
  <c r="J487" i="2"/>
  <c r="K487" i="2"/>
  <c r="H488" i="2"/>
  <c r="I488" i="2"/>
  <c r="J488" i="2"/>
  <c r="K488" i="2"/>
  <c r="H489" i="2"/>
  <c r="I489" i="2"/>
  <c r="J489" i="2"/>
  <c r="K489" i="2"/>
  <c r="H490" i="2"/>
  <c r="I490" i="2"/>
  <c r="J490" i="2"/>
  <c r="K490" i="2"/>
  <c r="H491" i="2"/>
  <c r="I491" i="2"/>
  <c r="J491" i="2"/>
  <c r="K491" i="2"/>
  <c r="H492" i="2"/>
  <c r="I492" i="2"/>
  <c r="J492" i="2"/>
  <c r="K492" i="2"/>
  <c r="H493" i="2"/>
  <c r="I493" i="2"/>
  <c r="J493" i="2"/>
  <c r="K493" i="2"/>
  <c r="H494" i="2"/>
  <c r="I494" i="2"/>
  <c r="J494" i="2"/>
  <c r="K494" i="2"/>
  <c r="H495" i="2"/>
  <c r="I495" i="2"/>
  <c r="J495" i="2"/>
  <c r="K495" i="2"/>
  <c r="H496" i="2"/>
  <c r="I496" i="2"/>
  <c r="J496" i="2"/>
  <c r="K496" i="2"/>
  <c r="H497" i="2"/>
  <c r="I497" i="2"/>
  <c r="J497" i="2"/>
  <c r="K497" i="2"/>
  <c r="H498" i="2"/>
  <c r="I498" i="2"/>
  <c r="J498" i="2"/>
  <c r="K498" i="2"/>
  <c r="H499" i="2"/>
  <c r="I499" i="2"/>
  <c r="J499" i="2"/>
  <c r="K499" i="2"/>
  <c r="H500" i="2"/>
  <c r="I500" i="2"/>
  <c r="J500" i="2"/>
  <c r="K500" i="2"/>
  <c r="H501" i="2"/>
  <c r="I501" i="2"/>
  <c r="J501" i="2"/>
  <c r="K501" i="2"/>
  <c r="H502" i="2"/>
  <c r="I502" i="2"/>
  <c r="J502" i="2"/>
  <c r="K502" i="2"/>
  <c r="H503" i="2"/>
  <c r="I503" i="2"/>
  <c r="J503" i="2"/>
  <c r="K503" i="2"/>
  <c r="H504" i="2"/>
  <c r="I504" i="2"/>
  <c r="J504" i="2"/>
  <c r="K504" i="2"/>
  <c r="H505" i="2"/>
  <c r="I505" i="2"/>
  <c r="J505" i="2"/>
  <c r="K505" i="2"/>
  <c r="H506" i="2"/>
  <c r="I506" i="2"/>
  <c r="J506" i="2"/>
  <c r="K506" i="2"/>
  <c r="H507" i="2"/>
  <c r="I507" i="2"/>
  <c r="J507" i="2"/>
  <c r="K507" i="2"/>
  <c r="H508" i="2"/>
  <c r="I508" i="2"/>
  <c r="J508" i="2"/>
  <c r="K508" i="2"/>
  <c r="H509" i="2"/>
  <c r="I509" i="2"/>
  <c r="J509" i="2"/>
  <c r="K509" i="2"/>
  <c r="H510" i="2"/>
  <c r="I510" i="2"/>
  <c r="J510" i="2"/>
  <c r="K510" i="2"/>
  <c r="H511" i="2"/>
  <c r="I511" i="2"/>
  <c r="J511" i="2"/>
  <c r="K511" i="2"/>
  <c r="H512" i="2"/>
  <c r="I512" i="2"/>
  <c r="J512" i="2"/>
  <c r="K512" i="2"/>
  <c r="H513" i="2"/>
  <c r="I513" i="2"/>
  <c r="J513" i="2"/>
  <c r="K513" i="2"/>
  <c r="H514" i="2"/>
  <c r="I514" i="2"/>
  <c r="J514" i="2"/>
  <c r="K514" i="2"/>
  <c r="H515" i="2"/>
  <c r="I515" i="2"/>
  <c r="J515" i="2"/>
  <c r="K515" i="2"/>
  <c r="H516" i="2"/>
  <c r="I516" i="2"/>
  <c r="J516" i="2"/>
  <c r="K516" i="2"/>
  <c r="H517" i="2"/>
  <c r="I517" i="2"/>
  <c r="J517" i="2"/>
  <c r="K517" i="2"/>
  <c r="H518" i="2"/>
  <c r="I518" i="2"/>
  <c r="J518" i="2"/>
  <c r="K518" i="2"/>
  <c r="H519" i="2"/>
  <c r="I519" i="2"/>
  <c r="J519" i="2"/>
  <c r="K519" i="2"/>
  <c r="H520" i="2"/>
  <c r="I520" i="2"/>
  <c r="J520" i="2"/>
  <c r="K520" i="2"/>
  <c r="H521" i="2"/>
  <c r="I521" i="2"/>
  <c r="J521" i="2"/>
  <c r="K521" i="2"/>
  <c r="H522" i="2"/>
  <c r="I522" i="2"/>
  <c r="J522" i="2"/>
  <c r="K522" i="2"/>
  <c r="H523" i="2"/>
  <c r="I523" i="2"/>
  <c r="J523" i="2"/>
  <c r="K523" i="2"/>
  <c r="H524" i="2"/>
  <c r="I524" i="2"/>
  <c r="J524" i="2"/>
  <c r="K524" i="2"/>
  <c r="H525" i="2"/>
  <c r="I525" i="2"/>
  <c r="J525" i="2"/>
  <c r="K525" i="2"/>
  <c r="H526" i="2"/>
  <c r="I526" i="2"/>
  <c r="J526" i="2"/>
  <c r="K526" i="2"/>
  <c r="H527" i="2"/>
  <c r="I527" i="2"/>
  <c r="J527" i="2"/>
  <c r="K527" i="2"/>
  <c r="H528" i="2"/>
  <c r="I528" i="2"/>
  <c r="J528" i="2"/>
  <c r="K528" i="2"/>
  <c r="H529" i="2"/>
  <c r="I529" i="2"/>
  <c r="J529" i="2"/>
  <c r="K529" i="2"/>
  <c r="H530" i="2"/>
  <c r="I530" i="2"/>
  <c r="J530" i="2"/>
  <c r="K530" i="2"/>
  <c r="H531" i="2"/>
  <c r="I531" i="2"/>
  <c r="J531" i="2"/>
  <c r="K531" i="2"/>
  <c r="H532" i="2"/>
  <c r="I532" i="2"/>
  <c r="J532" i="2"/>
  <c r="K532" i="2"/>
  <c r="H533" i="2"/>
  <c r="I533" i="2"/>
  <c r="J533" i="2"/>
  <c r="K533" i="2"/>
  <c r="H534" i="2"/>
  <c r="I534" i="2"/>
  <c r="J534" i="2"/>
  <c r="K534" i="2"/>
  <c r="H535" i="2"/>
  <c r="I535" i="2"/>
  <c r="J535" i="2"/>
  <c r="K535" i="2"/>
  <c r="H536" i="2"/>
  <c r="I536" i="2"/>
  <c r="J536" i="2"/>
  <c r="K536" i="2"/>
  <c r="H537" i="2"/>
  <c r="I537" i="2"/>
  <c r="J537" i="2"/>
  <c r="K537" i="2"/>
  <c r="H538" i="2"/>
  <c r="I538" i="2"/>
  <c r="J538" i="2"/>
  <c r="K538" i="2"/>
  <c r="H539" i="2"/>
  <c r="I539" i="2"/>
  <c r="J539" i="2"/>
  <c r="K539" i="2"/>
  <c r="H540" i="2"/>
  <c r="I540" i="2"/>
  <c r="J540" i="2"/>
  <c r="K540" i="2"/>
  <c r="H541" i="2"/>
  <c r="I541" i="2"/>
  <c r="J541" i="2"/>
  <c r="K541" i="2"/>
  <c r="H542" i="2"/>
  <c r="I542" i="2"/>
  <c r="J542" i="2"/>
  <c r="K542" i="2"/>
  <c r="H543" i="2"/>
  <c r="I543" i="2"/>
  <c r="J543" i="2"/>
  <c r="K543" i="2"/>
  <c r="H544" i="2"/>
  <c r="I544" i="2"/>
  <c r="J544" i="2"/>
  <c r="K544" i="2"/>
  <c r="H545" i="2"/>
  <c r="I545" i="2"/>
  <c r="J545" i="2"/>
  <c r="K545" i="2"/>
  <c r="H546" i="2"/>
  <c r="I546" i="2"/>
  <c r="J546" i="2"/>
  <c r="K546" i="2"/>
  <c r="H547" i="2"/>
  <c r="I547" i="2"/>
  <c r="J547" i="2"/>
  <c r="K547" i="2"/>
  <c r="H548" i="2"/>
  <c r="I548" i="2"/>
  <c r="J548" i="2"/>
  <c r="K548" i="2"/>
  <c r="H549" i="2"/>
  <c r="I549" i="2"/>
  <c r="J549" i="2"/>
  <c r="K549" i="2"/>
  <c r="H550" i="2"/>
  <c r="I550" i="2"/>
  <c r="J550" i="2"/>
  <c r="K550" i="2"/>
  <c r="H551" i="2"/>
  <c r="I551" i="2"/>
  <c r="J551" i="2"/>
  <c r="K551" i="2"/>
  <c r="H552" i="2"/>
  <c r="I552" i="2"/>
  <c r="J552" i="2"/>
  <c r="K552" i="2"/>
  <c r="H553" i="2"/>
  <c r="I553" i="2"/>
  <c r="J553" i="2"/>
  <c r="K553" i="2"/>
  <c r="H554" i="2"/>
  <c r="I554" i="2"/>
  <c r="J554" i="2"/>
  <c r="K554" i="2"/>
  <c r="H555" i="2"/>
  <c r="I555" i="2"/>
  <c r="J555" i="2"/>
  <c r="K555" i="2"/>
  <c r="H556" i="2"/>
  <c r="I556" i="2"/>
  <c r="J556" i="2"/>
  <c r="K556" i="2"/>
  <c r="H557" i="2"/>
  <c r="I557" i="2"/>
  <c r="J557" i="2"/>
  <c r="K557" i="2"/>
  <c r="H558" i="2"/>
  <c r="I558" i="2"/>
  <c r="J558" i="2"/>
  <c r="K558" i="2"/>
  <c r="H559" i="2"/>
  <c r="I559" i="2"/>
  <c r="J559" i="2"/>
  <c r="K559" i="2"/>
  <c r="H560" i="2"/>
  <c r="I560" i="2"/>
  <c r="J560" i="2"/>
  <c r="K560" i="2"/>
  <c r="H561" i="2"/>
  <c r="I561" i="2"/>
  <c r="J561" i="2"/>
  <c r="K561" i="2"/>
  <c r="H562" i="2"/>
  <c r="I562" i="2"/>
  <c r="J562" i="2"/>
  <c r="K562" i="2"/>
  <c r="H563" i="2"/>
  <c r="I563" i="2"/>
  <c r="J563" i="2"/>
  <c r="K563" i="2"/>
  <c r="H564" i="2"/>
  <c r="I564" i="2"/>
  <c r="J564" i="2"/>
  <c r="K564" i="2"/>
  <c r="H565" i="2"/>
  <c r="I565" i="2"/>
  <c r="J565" i="2"/>
  <c r="K565" i="2"/>
  <c r="H566" i="2"/>
  <c r="I566" i="2"/>
  <c r="J566" i="2"/>
  <c r="K566" i="2"/>
  <c r="H567" i="2"/>
  <c r="I567" i="2"/>
  <c r="J567" i="2"/>
  <c r="K567" i="2"/>
  <c r="H568" i="2"/>
  <c r="I568" i="2"/>
  <c r="J568" i="2"/>
  <c r="K568" i="2"/>
  <c r="H569" i="2"/>
  <c r="I569" i="2"/>
  <c r="J569" i="2"/>
  <c r="K569" i="2"/>
  <c r="H570" i="2"/>
  <c r="I570" i="2"/>
  <c r="J570" i="2"/>
  <c r="K570" i="2"/>
  <c r="H571" i="2"/>
  <c r="I571" i="2"/>
  <c r="J571" i="2"/>
  <c r="K571" i="2"/>
  <c r="H572" i="2"/>
  <c r="I572" i="2"/>
  <c r="J572" i="2"/>
  <c r="K572" i="2"/>
  <c r="H573" i="2"/>
  <c r="I573" i="2"/>
  <c r="J573" i="2"/>
  <c r="K573" i="2"/>
  <c r="H574" i="2"/>
  <c r="I574" i="2"/>
  <c r="J574" i="2"/>
  <c r="K574" i="2"/>
  <c r="H575" i="2"/>
  <c r="I575" i="2"/>
  <c r="J575" i="2"/>
  <c r="K575" i="2"/>
  <c r="H576" i="2"/>
  <c r="I576" i="2"/>
  <c r="J576" i="2"/>
  <c r="K576" i="2"/>
  <c r="H577" i="2"/>
  <c r="I577" i="2"/>
  <c r="J577" i="2"/>
  <c r="K577" i="2"/>
  <c r="H578" i="2"/>
  <c r="I578" i="2"/>
  <c r="J578" i="2"/>
  <c r="K578" i="2"/>
  <c r="H579" i="2"/>
  <c r="I579" i="2"/>
  <c r="J579" i="2"/>
  <c r="K579" i="2"/>
  <c r="H580" i="2"/>
  <c r="I580" i="2"/>
  <c r="J580" i="2"/>
  <c r="K580" i="2"/>
  <c r="H581" i="2"/>
  <c r="I581" i="2"/>
  <c r="J581" i="2"/>
  <c r="K581" i="2"/>
  <c r="H582" i="2"/>
  <c r="I582" i="2"/>
  <c r="J582" i="2"/>
  <c r="K582" i="2"/>
  <c r="H583" i="2"/>
  <c r="I583" i="2"/>
  <c r="J583" i="2"/>
  <c r="K583" i="2"/>
  <c r="H584" i="2"/>
  <c r="I584" i="2"/>
  <c r="J584" i="2"/>
  <c r="K584" i="2"/>
  <c r="H585" i="2"/>
  <c r="I585" i="2"/>
  <c r="J585" i="2"/>
  <c r="K585" i="2"/>
  <c r="H586" i="2"/>
  <c r="I586" i="2"/>
  <c r="J586" i="2"/>
  <c r="K586" i="2"/>
  <c r="H587" i="2"/>
  <c r="I587" i="2"/>
  <c r="J587" i="2"/>
  <c r="K587" i="2"/>
  <c r="H588" i="2"/>
  <c r="I588" i="2"/>
  <c r="J588" i="2"/>
  <c r="K588" i="2"/>
  <c r="H589" i="2"/>
  <c r="I589" i="2"/>
  <c r="J589" i="2"/>
  <c r="K589" i="2"/>
  <c r="H590" i="2"/>
  <c r="I590" i="2"/>
  <c r="J590" i="2"/>
  <c r="K590" i="2"/>
  <c r="H591" i="2"/>
  <c r="I591" i="2"/>
  <c r="J591" i="2"/>
  <c r="K591" i="2"/>
  <c r="H592" i="2"/>
  <c r="I592" i="2"/>
  <c r="J592" i="2"/>
  <c r="K592" i="2"/>
  <c r="H593" i="2"/>
  <c r="I593" i="2"/>
  <c r="J593" i="2"/>
  <c r="K593" i="2"/>
  <c r="H594" i="2"/>
  <c r="I594" i="2"/>
  <c r="J594" i="2"/>
  <c r="K594" i="2"/>
  <c r="H595" i="2"/>
  <c r="I595" i="2"/>
  <c r="J595" i="2"/>
  <c r="K595" i="2"/>
  <c r="H596" i="2"/>
  <c r="I596" i="2"/>
  <c r="J596" i="2"/>
  <c r="K596" i="2"/>
  <c r="H597" i="2"/>
  <c r="I597" i="2"/>
  <c r="J597" i="2"/>
  <c r="K597" i="2"/>
  <c r="H598" i="2"/>
  <c r="I598" i="2"/>
  <c r="J598" i="2"/>
  <c r="K598" i="2"/>
  <c r="H599" i="2"/>
  <c r="I599" i="2"/>
  <c r="J599" i="2"/>
  <c r="K599" i="2"/>
  <c r="H600" i="2"/>
  <c r="I600" i="2"/>
  <c r="J600" i="2"/>
  <c r="K600" i="2"/>
  <c r="H601" i="2"/>
  <c r="I601" i="2"/>
  <c r="J601" i="2"/>
  <c r="K601" i="2"/>
  <c r="H602" i="2"/>
  <c r="I602" i="2"/>
  <c r="J602" i="2"/>
  <c r="K602" i="2"/>
  <c r="H603" i="2"/>
  <c r="I603" i="2"/>
  <c r="J603" i="2"/>
  <c r="K603" i="2"/>
  <c r="H604" i="2"/>
  <c r="I604" i="2"/>
  <c r="J604" i="2"/>
  <c r="K604" i="2"/>
  <c r="H605" i="2"/>
  <c r="I605" i="2"/>
  <c r="J605" i="2"/>
  <c r="K605" i="2"/>
  <c r="H606" i="2"/>
  <c r="I606" i="2"/>
  <c r="J606" i="2"/>
  <c r="K606" i="2"/>
  <c r="H607" i="2"/>
  <c r="I607" i="2"/>
  <c r="J607" i="2"/>
  <c r="K607" i="2"/>
  <c r="H608" i="2"/>
  <c r="I608" i="2"/>
  <c r="J608" i="2"/>
  <c r="K608" i="2"/>
  <c r="H609" i="2"/>
  <c r="I609" i="2"/>
  <c r="J609" i="2"/>
  <c r="K609" i="2"/>
  <c r="H610" i="2"/>
  <c r="I610" i="2"/>
  <c r="J610" i="2"/>
  <c r="K610" i="2"/>
  <c r="H611" i="2"/>
  <c r="I611" i="2"/>
  <c r="J611" i="2"/>
  <c r="K611" i="2"/>
  <c r="H612" i="2"/>
  <c r="I612" i="2"/>
  <c r="J612" i="2"/>
  <c r="K612" i="2"/>
  <c r="H613" i="2"/>
  <c r="I613" i="2"/>
  <c r="J613" i="2"/>
  <c r="K613" i="2"/>
  <c r="H614" i="2"/>
  <c r="I614" i="2"/>
  <c r="J614" i="2"/>
  <c r="K614" i="2"/>
  <c r="H615" i="2"/>
  <c r="I615" i="2"/>
  <c r="J615" i="2"/>
  <c r="K615" i="2"/>
  <c r="H616" i="2"/>
  <c r="I616" i="2"/>
  <c r="J616" i="2"/>
  <c r="K616" i="2"/>
  <c r="H617" i="2"/>
  <c r="I617" i="2"/>
  <c r="J617" i="2"/>
  <c r="K617" i="2"/>
  <c r="H618" i="2"/>
  <c r="I618" i="2"/>
  <c r="J618" i="2"/>
  <c r="K618" i="2"/>
  <c r="H619" i="2"/>
  <c r="I619" i="2"/>
  <c r="J619" i="2"/>
  <c r="K619" i="2"/>
  <c r="H620" i="2"/>
  <c r="I620" i="2"/>
  <c r="J620" i="2"/>
  <c r="K620" i="2"/>
  <c r="H621" i="2"/>
  <c r="I621" i="2"/>
  <c r="J621" i="2"/>
  <c r="K621" i="2"/>
  <c r="H622" i="2"/>
  <c r="I622" i="2"/>
  <c r="J622" i="2"/>
  <c r="K622" i="2"/>
  <c r="H623" i="2"/>
  <c r="I623" i="2"/>
  <c r="J623" i="2"/>
  <c r="K623" i="2"/>
  <c r="H624" i="2"/>
  <c r="I624" i="2"/>
  <c r="J624" i="2"/>
  <c r="K624" i="2"/>
  <c r="H625" i="2"/>
  <c r="I625" i="2"/>
  <c r="J625" i="2"/>
  <c r="K625" i="2"/>
  <c r="H626" i="2"/>
  <c r="I626" i="2"/>
  <c r="J626" i="2"/>
  <c r="K626" i="2"/>
  <c r="H627" i="2"/>
  <c r="I627" i="2"/>
  <c r="J627" i="2"/>
  <c r="K627" i="2"/>
  <c r="H628" i="2"/>
  <c r="I628" i="2"/>
  <c r="J628" i="2"/>
  <c r="K628" i="2"/>
  <c r="H629" i="2"/>
  <c r="I629" i="2"/>
  <c r="J629" i="2"/>
  <c r="K629" i="2"/>
  <c r="H630" i="2"/>
  <c r="I630" i="2"/>
  <c r="J630" i="2"/>
  <c r="K630" i="2"/>
  <c r="H631" i="2"/>
  <c r="I631" i="2"/>
  <c r="J631" i="2"/>
  <c r="K631" i="2"/>
  <c r="H632" i="2"/>
  <c r="I632" i="2"/>
  <c r="J632" i="2"/>
  <c r="K632" i="2"/>
  <c r="H633" i="2"/>
  <c r="I633" i="2"/>
  <c r="J633" i="2"/>
  <c r="K633" i="2"/>
  <c r="H634" i="2"/>
  <c r="I634" i="2"/>
  <c r="J634" i="2"/>
  <c r="K634" i="2"/>
  <c r="H635" i="2"/>
  <c r="I635" i="2"/>
  <c r="J635" i="2"/>
  <c r="K635" i="2"/>
  <c r="H636" i="2"/>
  <c r="I636" i="2"/>
  <c r="J636" i="2"/>
  <c r="K636" i="2"/>
  <c r="H637" i="2"/>
  <c r="I637" i="2"/>
  <c r="J637" i="2"/>
  <c r="K637" i="2"/>
  <c r="H638" i="2"/>
  <c r="I638" i="2"/>
  <c r="J638" i="2"/>
  <c r="K638" i="2"/>
  <c r="H639" i="2"/>
  <c r="I639" i="2"/>
  <c r="J639" i="2"/>
  <c r="K639" i="2"/>
  <c r="H640" i="2"/>
  <c r="I640" i="2"/>
  <c r="J640" i="2"/>
  <c r="K640" i="2"/>
  <c r="H641" i="2"/>
  <c r="I641" i="2"/>
  <c r="J641" i="2"/>
  <c r="K641" i="2"/>
  <c r="H642" i="2"/>
  <c r="I642" i="2"/>
  <c r="J642" i="2"/>
  <c r="K642" i="2"/>
  <c r="H643" i="2"/>
  <c r="I643" i="2"/>
  <c r="J643" i="2"/>
  <c r="K643" i="2"/>
  <c r="H644" i="2"/>
  <c r="I644" i="2"/>
  <c r="J644" i="2"/>
  <c r="K644" i="2"/>
  <c r="H645" i="2"/>
  <c r="I645" i="2"/>
  <c r="J645" i="2"/>
  <c r="K645" i="2"/>
  <c r="H646" i="2"/>
  <c r="I646" i="2"/>
  <c r="J646" i="2"/>
  <c r="K646" i="2"/>
  <c r="H647" i="2"/>
  <c r="I647" i="2"/>
  <c r="J647" i="2"/>
  <c r="K647" i="2"/>
  <c r="H648" i="2"/>
  <c r="I648" i="2"/>
  <c r="J648" i="2"/>
  <c r="K648" i="2"/>
  <c r="H649" i="2"/>
  <c r="I649" i="2"/>
  <c r="J649" i="2"/>
  <c r="K649" i="2"/>
  <c r="H650" i="2"/>
  <c r="I650" i="2"/>
  <c r="J650" i="2"/>
  <c r="K650" i="2"/>
  <c r="H651" i="2"/>
  <c r="I651" i="2"/>
  <c r="J651" i="2"/>
  <c r="K651" i="2"/>
  <c r="H652" i="2"/>
  <c r="I652" i="2"/>
  <c r="J652" i="2"/>
  <c r="K652" i="2"/>
  <c r="H653" i="2"/>
  <c r="I653" i="2"/>
  <c r="J653" i="2"/>
  <c r="K653" i="2"/>
  <c r="H654" i="2"/>
  <c r="I654" i="2"/>
  <c r="J654" i="2"/>
  <c r="K654" i="2"/>
  <c r="H655" i="2"/>
  <c r="I655" i="2"/>
  <c r="J655" i="2"/>
  <c r="K655" i="2"/>
  <c r="H656" i="2"/>
  <c r="I656" i="2"/>
  <c r="J656" i="2"/>
  <c r="K656" i="2"/>
  <c r="H657" i="2"/>
  <c r="I657" i="2"/>
  <c r="J657" i="2"/>
  <c r="K657" i="2"/>
  <c r="H658" i="2"/>
  <c r="I658" i="2"/>
  <c r="J658" i="2"/>
  <c r="K658" i="2"/>
  <c r="H659" i="2"/>
  <c r="I659" i="2"/>
  <c r="J659" i="2"/>
  <c r="K659" i="2"/>
  <c r="H660" i="2"/>
  <c r="I660" i="2"/>
  <c r="J660" i="2"/>
  <c r="K660" i="2"/>
  <c r="H661" i="2"/>
  <c r="I661" i="2"/>
  <c r="J661" i="2"/>
  <c r="K661" i="2"/>
  <c r="H662" i="2"/>
  <c r="I662" i="2"/>
  <c r="J662" i="2"/>
  <c r="K662" i="2"/>
  <c r="H663" i="2"/>
  <c r="I663" i="2"/>
  <c r="J663" i="2"/>
  <c r="K663" i="2"/>
  <c r="H664" i="2"/>
  <c r="I664" i="2"/>
  <c r="J664" i="2"/>
  <c r="K664" i="2"/>
  <c r="H665" i="2"/>
  <c r="I665" i="2"/>
  <c r="J665" i="2"/>
  <c r="K665" i="2"/>
  <c r="H666" i="2"/>
  <c r="I666" i="2"/>
  <c r="J666" i="2"/>
  <c r="K666" i="2"/>
  <c r="H667" i="2"/>
  <c r="I667" i="2"/>
  <c r="J667" i="2"/>
  <c r="K667" i="2"/>
  <c r="H668" i="2"/>
  <c r="I668" i="2"/>
  <c r="J668" i="2"/>
  <c r="K668" i="2"/>
  <c r="H669" i="2"/>
  <c r="I669" i="2"/>
  <c r="J669" i="2"/>
  <c r="K669" i="2"/>
  <c r="H670" i="2"/>
  <c r="I670" i="2"/>
  <c r="J670" i="2"/>
  <c r="K670" i="2"/>
  <c r="H671" i="2"/>
  <c r="I671" i="2"/>
  <c r="J671" i="2"/>
  <c r="K671" i="2"/>
  <c r="H672" i="2"/>
  <c r="I672" i="2"/>
  <c r="J672" i="2"/>
  <c r="K672" i="2"/>
  <c r="H673" i="2"/>
  <c r="I673" i="2"/>
  <c r="J673" i="2"/>
  <c r="K673" i="2"/>
  <c r="H674" i="2"/>
  <c r="I674" i="2"/>
  <c r="J674" i="2"/>
  <c r="K674" i="2"/>
  <c r="H675" i="2"/>
  <c r="I675" i="2"/>
  <c r="J675" i="2"/>
  <c r="K675" i="2"/>
  <c r="H676" i="2"/>
  <c r="I676" i="2"/>
  <c r="J676" i="2"/>
  <c r="K676" i="2"/>
  <c r="H677" i="2"/>
  <c r="I677" i="2"/>
  <c r="J677" i="2"/>
  <c r="K677" i="2"/>
  <c r="H678" i="2"/>
  <c r="I678" i="2"/>
  <c r="J678" i="2"/>
  <c r="K678" i="2"/>
  <c r="H679" i="2"/>
  <c r="I679" i="2"/>
  <c r="J679" i="2"/>
  <c r="K679" i="2"/>
  <c r="H680" i="2"/>
  <c r="I680" i="2"/>
  <c r="J680" i="2"/>
  <c r="K680" i="2"/>
  <c r="H681" i="2"/>
  <c r="I681" i="2"/>
  <c r="J681" i="2"/>
  <c r="K681" i="2"/>
  <c r="H682" i="2"/>
  <c r="I682" i="2"/>
  <c r="J682" i="2"/>
  <c r="K682" i="2"/>
  <c r="H683" i="2"/>
  <c r="I683" i="2"/>
  <c r="J683" i="2"/>
  <c r="K683" i="2"/>
  <c r="H684" i="2"/>
  <c r="I684" i="2"/>
  <c r="J684" i="2"/>
  <c r="K684" i="2"/>
  <c r="H685" i="2"/>
  <c r="I685" i="2"/>
  <c r="J685" i="2"/>
  <c r="K685" i="2"/>
  <c r="H686" i="2"/>
  <c r="I686" i="2"/>
  <c r="J686" i="2"/>
  <c r="K686" i="2"/>
  <c r="H687" i="2"/>
  <c r="I687" i="2"/>
  <c r="J687" i="2"/>
  <c r="K687" i="2"/>
  <c r="H688" i="2"/>
  <c r="I688" i="2"/>
  <c r="J688" i="2"/>
  <c r="K688" i="2"/>
  <c r="H689" i="2"/>
  <c r="I689" i="2"/>
  <c r="J689" i="2"/>
  <c r="K689" i="2"/>
  <c r="H690" i="2"/>
  <c r="I690" i="2"/>
  <c r="J690" i="2"/>
  <c r="K690" i="2"/>
  <c r="H691" i="2"/>
  <c r="I691" i="2"/>
  <c r="J691" i="2"/>
  <c r="K691" i="2"/>
  <c r="H692" i="2"/>
  <c r="I692" i="2"/>
  <c r="J692" i="2"/>
  <c r="K692" i="2"/>
  <c r="H693" i="2"/>
  <c r="I693" i="2"/>
  <c r="J693" i="2"/>
  <c r="K693" i="2"/>
  <c r="H694" i="2"/>
  <c r="I694" i="2"/>
  <c r="J694" i="2"/>
  <c r="K694" i="2"/>
  <c r="H695" i="2"/>
  <c r="I695" i="2"/>
  <c r="J695" i="2"/>
  <c r="K695" i="2"/>
  <c r="H696" i="2"/>
  <c r="I696" i="2"/>
  <c r="J696" i="2"/>
  <c r="K696" i="2"/>
  <c r="H697" i="2"/>
  <c r="I697" i="2"/>
  <c r="J697" i="2"/>
  <c r="K697" i="2"/>
  <c r="H698" i="2"/>
  <c r="I698" i="2"/>
  <c r="J698" i="2"/>
  <c r="K698" i="2"/>
  <c r="H699" i="2"/>
  <c r="I699" i="2"/>
  <c r="J699" i="2"/>
  <c r="K699" i="2"/>
  <c r="H700" i="2"/>
  <c r="I700" i="2"/>
  <c r="J700" i="2"/>
  <c r="K700" i="2"/>
  <c r="H701" i="2"/>
  <c r="I701" i="2"/>
  <c r="J701" i="2"/>
  <c r="K701" i="2"/>
  <c r="H702" i="2"/>
  <c r="I702" i="2"/>
  <c r="J702" i="2"/>
  <c r="K702" i="2"/>
  <c r="H703" i="2"/>
  <c r="I703" i="2"/>
  <c r="J703" i="2"/>
  <c r="K703" i="2"/>
  <c r="H704" i="2"/>
  <c r="I704" i="2"/>
  <c r="J704" i="2"/>
  <c r="K704" i="2"/>
  <c r="H705" i="2"/>
  <c r="I705" i="2"/>
  <c r="J705" i="2"/>
  <c r="K705" i="2"/>
  <c r="H706" i="2"/>
  <c r="I706" i="2"/>
  <c r="J706" i="2"/>
  <c r="K706" i="2"/>
  <c r="H707" i="2"/>
  <c r="I707" i="2"/>
  <c r="J707" i="2"/>
  <c r="K707" i="2"/>
  <c r="H708" i="2"/>
  <c r="I708" i="2"/>
  <c r="J708" i="2"/>
  <c r="K708" i="2"/>
  <c r="H709" i="2"/>
  <c r="I709" i="2"/>
  <c r="J709" i="2"/>
  <c r="K709" i="2"/>
  <c r="H710" i="2"/>
  <c r="I710" i="2"/>
  <c r="J710" i="2"/>
  <c r="K710" i="2"/>
  <c r="H711" i="2"/>
  <c r="I711" i="2"/>
  <c r="J711" i="2"/>
  <c r="K711" i="2"/>
  <c r="H712" i="2"/>
  <c r="I712" i="2"/>
  <c r="J712" i="2"/>
  <c r="K712" i="2"/>
  <c r="H713" i="2"/>
  <c r="I713" i="2"/>
  <c r="J713" i="2"/>
  <c r="K713" i="2"/>
  <c r="H714" i="2"/>
  <c r="I714" i="2"/>
  <c r="J714" i="2"/>
  <c r="K714" i="2"/>
  <c r="H715" i="2"/>
  <c r="I715" i="2"/>
  <c r="J715" i="2"/>
  <c r="K715" i="2"/>
  <c r="H716" i="2"/>
  <c r="I716" i="2"/>
  <c r="J716" i="2"/>
  <c r="K716" i="2"/>
  <c r="H717" i="2"/>
  <c r="I717" i="2"/>
  <c r="J717" i="2"/>
  <c r="K717" i="2"/>
  <c r="H718" i="2"/>
  <c r="I718" i="2"/>
  <c r="J718" i="2"/>
  <c r="K718" i="2"/>
  <c r="H719" i="2"/>
  <c r="I719" i="2"/>
  <c r="J719" i="2"/>
  <c r="K719" i="2"/>
  <c r="H720" i="2"/>
  <c r="I720" i="2"/>
  <c r="J720" i="2"/>
  <c r="K720" i="2"/>
  <c r="H721" i="2"/>
  <c r="I721" i="2"/>
  <c r="J721" i="2"/>
  <c r="K721" i="2"/>
  <c r="H722" i="2"/>
  <c r="I722" i="2"/>
  <c r="J722" i="2"/>
  <c r="K722" i="2"/>
  <c r="H723" i="2"/>
  <c r="I723" i="2"/>
  <c r="J723" i="2"/>
  <c r="K723" i="2"/>
  <c r="H724" i="2"/>
  <c r="I724" i="2"/>
  <c r="J724" i="2"/>
  <c r="K724" i="2"/>
  <c r="H725" i="2"/>
  <c r="I725" i="2"/>
  <c r="J725" i="2"/>
  <c r="K725" i="2"/>
  <c r="H726" i="2"/>
  <c r="I726" i="2"/>
  <c r="J726" i="2"/>
  <c r="K726" i="2"/>
  <c r="H727" i="2"/>
  <c r="I727" i="2"/>
  <c r="J727" i="2"/>
  <c r="K727" i="2"/>
  <c r="H728" i="2"/>
  <c r="I728" i="2"/>
  <c r="J728" i="2"/>
  <c r="K728" i="2"/>
  <c r="H729" i="2"/>
  <c r="I729" i="2"/>
  <c r="J729" i="2"/>
  <c r="K729" i="2"/>
  <c r="H730" i="2"/>
  <c r="I730" i="2"/>
  <c r="J730" i="2"/>
  <c r="K730" i="2"/>
  <c r="H731" i="2"/>
  <c r="I731" i="2"/>
  <c r="J731" i="2"/>
  <c r="K731" i="2"/>
  <c r="H732" i="2"/>
  <c r="I732" i="2"/>
  <c r="J732" i="2"/>
  <c r="K732" i="2"/>
  <c r="H733" i="2"/>
  <c r="I733" i="2"/>
  <c r="J733" i="2"/>
  <c r="K733" i="2"/>
  <c r="H734" i="2"/>
  <c r="I734" i="2"/>
  <c r="J734" i="2"/>
  <c r="K734" i="2"/>
  <c r="H735" i="2"/>
  <c r="I735" i="2"/>
  <c r="J735" i="2"/>
  <c r="K735" i="2"/>
  <c r="H736" i="2"/>
  <c r="I736" i="2"/>
  <c r="J736" i="2"/>
  <c r="K736" i="2"/>
  <c r="H737" i="2"/>
  <c r="I737" i="2"/>
  <c r="J737" i="2"/>
  <c r="K737" i="2"/>
  <c r="H738" i="2"/>
  <c r="I738" i="2"/>
  <c r="J738" i="2"/>
  <c r="K738" i="2"/>
  <c r="H739" i="2"/>
  <c r="I739" i="2"/>
  <c r="J739" i="2"/>
  <c r="K739" i="2"/>
  <c r="H740" i="2"/>
  <c r="I740" i="2"/>
  <c r="J740" i="2"/>
  <c r="K740" i="2"/>
  <c r="H741" i="2"/>
  <c r="I741" i="2"/>
  <c r="J741" i="2"/>
  <c r="K741" i="2"/>
  <c r="H742" i="2"/>
  <c r="I742" i="2"/>
  <c r="J742" i="2"/>
  <c r="K742" i="2"/>
  <c r="H743" i="2"/>
  <c r="I743" i="2"/>
  <c r="J743" i="2"/>
  <c r="K743" i="2"/>
  <c r="H744" i="2"/>
  <c r="I744" i="2"/>
  <c r="J744" i="2"/>
  <c r="K744" i="2"/>
  <c r="H745" i="2"/>
  <c r="I745" i="2"/>
  <c r="J745" i="2"/>
  <c r="K745" i="2"/>
  <c r="H746" i="2"/>
  <c r="I746" i="2"/>
  <c r="J746" i="2"/>
  <c r="K746" i="2"/>
  <c r="H747" i="2"/>
  <c r="I747" i="2"/>
  <c r="J747" i="2"/>
  <c r="K747" i="2"/>
  <c r="H748" i="2"/>
  <c r="I748" i="2"/>
  <c r="J748" i="2"/>
  <c r="K748" i="2"/>
  <c r="H749" i="2"/>
  <c r="I749" i="2"/>
  <c r="J749" i="2"/>
  <c r="K749" i="2"/>
  <c r="H750" i="2"/>
  <c r="I750" i="2"/>
  <c r="J750" i="2"/>
  <c r="K750" i="2"/>
  <c r="H751" i="2"/>
  <c r="I751" i="2"/>
  <c r="J751" i="2"/>
  <c r="K751" i="2"/>
  <c r="H752" i="2"/>
  <c r="I752" i="2"/>
  <c r="J752" i="2"/>
  <c r="K752" i="2"/>
  <c r="H753" i="2"/>
  <c r="I753" i="2"/>
  <c r="J753" i="2"/>
  <c r="K753" i="2"/>
  <c r="H754" i="2"/>
  <c r="I754" i="2"/>
  <c r="J754" i="2"/>
  <c r="K754" i="2"/>
  <c r="H755" i="2"/>
  <c r="I755" i="2"/>
  <c r="J755" i="2"/>
  <c r="K755" i="2"/>
  <c r="H756" i="2"/>
  <c r="I756" i="2"/>
  <c r="J756" i="2"/>
  <c r="K756" i="2"/>
  <c r="H757" i="2"/>
  <c r="I757" i="2"/>
  <c r="J757" i="2"/>
  <c r="K757" i="2"/>
  <c r="H758" i="2"/>
  <c r="I758" i="2"/>
  <c r="J758" i="2"/>
  <c r="K758" i="2"/>
  <c r="H759" i="2"/>
  <c r="I759" i="2"/>
  <c r="J759" i="2"/>
  <c r="K759" i="2"/>
  <c r="H760" i="2"/>
  <c r="I760" i="2"/>
  <c r="J760" i="2"/>
  <c r="K760" i="2"/>
  <c r="H761" i="2"/>
  <c r="I761" i="2"/>
  <c r="J761" i="2"/>
  <c r="K761" i="2"/>
  <c r="H762" i="2"/>
  <c r="I762" i="2"/>
  <c r="J762" i="2"/>
  <c r="K762" i="2"/>
  <c r="H763" i="2"/>
  <c r="I763" i="2"/>
  <c r="J763" i="2"/>
  <c r="K763" i="2"/>
  <c r="H764" i="2"/>
  <c r="I764" i="2"/>
  <c r="J764" i="2"/>
  <c r="K764" i="2"/>
  <c r="H765" i="2"/>
  <c r="I765" i="2"/>
  <c r="J765" i="2"/>
  <c r="K765" i="2"/>
  <c r="H766" i="2"/>
  <c r="I766" i="2"/>
  <c r="J766" i="2"/>
  <c r="K766" i="2"/>
  <c r="H767" i="2"/>
  <c r="I767" i="2"/>
  <c r="J767" i="2"/>
  <c r="K767" i="2"/>
  <c r="H768" i="2"/>
  <c r="I768" i="2"/>
  <c r="J768" i="2"/>
  <c r="K768" i="2"/>
  <c r="H769" i="2"/>
  <c r="I769" i="2"/>
  <c r="J769" i="2"/>
  <c r="K769" i="2"/>
  <c r="H770" i="2"/>
  <c r="I770" i="2"/>
  <c r="J770" i="2"/>
  <c r="K770" i="2"/>
  <c r="H771" i="2"/>
  <c r="I771" i="2"/>
  <c r="J771" i="2"/>
  <c r="K771" i="2"/>
  <c r="H772" i="2"/>
  <c r="I772" i="2"/>
  <c r="J772" i="2"/>
  <c r="K772" i="2"/>
  <c r="H773" i="2"/>
  <c r="I773" i="2"/>
  <c r="J773" i="2"/>
  <c r="K773" i="2"/>
  <c r="H774" i="2"/>
  <c r="I774" i="2"/>
  <c r="J774" i="2"/>
  <c r="K774" i="2"/>
  <c r="H775" i="2"/>
  <c r="I775" i="2"/>
  <c r="J775" i="2"/>
  <c r="K775" i="2"/>
  <c r="H776" i="2"/>
  <c r="I776" i="2"/>
  <c r="J776" i="2"/>
  <c r="K776" i="2"/>
  <c r="H777" i="2"/>
  <c r="I777" i="2"/>
  <c r="J777" i="2"/>
  <c r="K777" i="2"/>
  <c r="H778" i="2"/>
  <c r="I778" i="2"/>
  <c r="J778" i="2"/>
  <c r="K778" i="2"/>
  <c r="H779" i="2"/>
  <c r="I779" i="2"/>
  <c r="J779" i="2"/>
  <c r="K779" i="2"/>
  <c r="H780" i="2"/>
  <c r="I780" i="2"/>
  <c r="J780" i="2"/>
  <c r="K780" i="2"/>
  <c r="H781" i="2"/>
  <c r="I781" i="2"/>
  <c r="J781" i="2"/>
  <c r="K781" i="2"/>
  <c r="H782" i="2"/>
  <c r="I782" i="2"/>
  <c r="J782" i="2"/>
  <c r="K782" i="2"/>
  <c r="H783" i="2"/>
  <c r="I783" i="2"/>
  <c r="J783" i="2"/>
  <c r="K783" i="2"/>
  <c r="H784" i="2"/>
  <c r="I784" i="2"/>
  <c r="J784" i="2"/>
  <c r="K784" i="2"/>
  <c r="H785" i="2"/>
  <c r="I785" i="2"/>
  <c r="J785" i="2"/>
  <c r="K785" i="2"/>
  <c r="H786" i="2"/>
  <c r="I786" i="2"/>
  <c r="J786" i="2"/>
  <c r="K786" i="2"/>
  <c r="H787" i="2"/>
  <c r="I787" i="2"/>
  <c r="J787" i="2"/>
  <c r="K787" i="2"/>
  <c r="H788" i="2"/>
  <c r="I788" i="2"/>
  <c r="J788" i="2"/>
  <c r="K788" i="2"/>
  <c r="H789" i="2"/>
  <c r="I789" i="2"/>
  <c r="J789" i="2"/>
  <c r="K789" i="2"/>
  <c r="H790" i="2"/>
  <c r="I790" i="2"/>
  <c r="J790" i="2"/>
  <c r="K790" i="2"/>
  <c r="H791" i="2"/>
  <c r="I791" i="2"/>
  <c r="K791" i="2"/>
  <c r="H792" i="2"/>
  <c r="I792" i="2"/>
  <c r="K792" i="2"/>
  <c r="H793" i="2"/>
  <c r="K793" i="2"/>
  <c r="K482" i="2"/>
  <c r="J482" i="2"/>
  <c r="I482" i="2"/>
  <c r="H482" i="2"/>
</calcChain>
</file>

<file path=xl/sharedStrings.xml><?xml version="1.0" encoding="utf-8"?>
<sst xmlns="http://schemas.openxmlformats.org/spreadsheetml/2006/main" count="82" uniqueCount="50">
  <si>
    <t>Date</t>
  </si>
  <si>
    <t>China, Export Prices, Industry, Manufacturing, Total, CPPY=100, Index</t>
  </si>
  <si>
    <t>Japan, Export/Import Prices, Export Prices, Corporate Sector, Yen Basis, Total, Index</t>
  </si>
  <si>
    <t>South Korea, Export Prices, Special Group, Excluding Foods &amp; Energy, Index</t>
  </si>
  <si>
    <t>Euro Area 20</t>
  </si>
  <si>
    <t>China</t>
  </si>
  <si>
    <t>Export Price Index (NAICS): Manufacturing, Index Dec 2005=100, Monthly, Not Seasonally Adjusted ;U.S. Bureau of Labor Statistics, Export Price Index (NAICS): Manufacturing [IYMANU]</t>
  </si>
  <si>
    <t>Japan</t>
  </si>
  <si>
    <t>Korea</t>
  </si>
  <si>
    <t>United States</t>
  </si>
  <si>
    <t>Euro Area</t>
  </si>
  <si>
    <t>Exchange rate</t>
  </si>
  <si>
    <t>https://data.imf.org/en/Data-Explorer?datasetUrn=IMF.STA:ER(4.0.1)</t>
  </si>
  <si>
    <t>Korea Period average</t>
  </si>
  <si>
    <t>China Period average</t>
  </si>
  <si>
    <t>Japan Period average</t>
  </si>
  <si>
    <t>Euro Area Period average</t>
  </si>
  <si>
    <t>Korea EoP</t>
  </si>
  <si>
    <t>China EoP</t>
  </si>
  <si>
    <t>Japan EoP</t>
  </si>
  <si>
    <t>Euro Area EoP</t>
  </si>
  <si>
    <t>Domestic currency per US Dollar. End-of-period (EoP) refers to the end of any specific period, such as a quarter, month, or week. It marks the point at which economic or financial data or indexes are aggregated and/or analyzed. Average value of a data series calculated over a specified period</t>
  </si>
  <si>
    <t>https://fred.stlouisfed.org/series/IYMANU</t>
  </si>
  <si>
    <t>https://data.ecb.europa.eu/data/datasets/STS/STS.M.I9.N.PREX.NS0021.4.000</t>
  </si>
  <si>
    <t>China General Administration of Customs, Accessed via Macro Bond</t>
  </si>
  <si>
    <t>Bank of Japan, Accessed via Macro Bond</t>
  </si>
  <si>
    <t>Bank of Korea, Accessed via Macro Bond</t>
  </si>
  <si>
    <t>Euro area 20 (fixed composition) as of 1 January 2023 [I9]; Neither seasonally nor working day adjusted [N]; Producer Price Index, non-domestic sales (extra euro area) [PREX]; Total Industry excluding construction and MIG Energy - NACE Rev2 [NS0021]; 2021=100 Eurostatat</t>
  </si>
  <si>
    <t>DDec21</t>
  </si>
  <si>
    <t>DDec22</t>
  </si>
  <si>
    <t>DDec23</t>
  </si>
  <si>
    <t>JapanD</t>
  </si>
  <si>
    <t>ChinaD</t>
  </si>
  <si>
    <t>EAD</t>
  </si>
  <si>
    <t>KoreaD</t>
  </si>
  <si>
    <t>RelDec21</t>
  </si>
  <si>
    <t>RelDec22</t>
  </si>
  <si>
    <t>RelDec23</t>
  </si>
  <si>
    <t>RelJan15</t>
  </si>
  <si>
    <t>DJan15</t>
  </si>
  <si>
    <t>Year</t>
  </si>
  <si>
    <t>Source: IMF WEO</t>
  </si>
  <si>
    <t>Euro area is rate of change.</t>
  </si>
  <si>
    <t>D2021</t>
  </si>
  <si>
    <t>D2022</t>
  </si>
  <si>
    <t>D2023</t>
  </si>
  <si>
    <t>Export price changes from 2021, 2022, 2023</t>
  </si>
  <si>
    <t>US</t>
  </si>
  <si>
    <t>Ratio DPEX/DCPI</t>
  </si>
  <si>
    <t>CPI changes from 2021,2022,2023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</si>
</sst>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rgb="FF21252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212529"/>
      <name val="Calibri"/>
      <family val="2"/>
    </font>
    <font>
      <sz val="9"/>
      <color rgb="FF212529"/>
      <name val="Calibri"/>
      <family val="2"/>
    </font>
    <font>
      <sz val="9"/>
      <color rgb="FF231F2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164" fontId="1" fillId="0" borderId="0" xfId="1" applyNumberFormat="1"/>
    <xf numFmtId="0" fontId="7" fillId="0" borderId="0" xfId="2" applyAlignment="1">
      <alignment vertical="center" wrapText="1"/>
    </xf>
    <xf numFmtId="165" fontId="0" fillId="0" borderId="0" xfId="0" applyNumberFormat="1"/>
    <xf numFmtId="2" fontId="0" fillId="0" borderId="0" xfId="0" applyNumberFormat="1"/>
  </cellXfs>
  <cellStyles count="3">
    <cellStyle name="Hyperlink" xfId="2" builtinId="8"/>
    <cellStyle name="Normal" xfId="0" builtinId="0"/>
    <cellStyle name="Normal 2" xfId="1" xr:uid="{4E96D047-10EB-4B2A-ADE6-692D675A7AC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4'!$B$1</c:f>
              <c:strCache>
                <c:ptCount val="1"/>
                <c:pt idx="0">
                  <c:v>United States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4'!$A$2:$A$133</c:f>
              <c:numCache>
                <c:formatCode>m/d/yyyy</c:formatCode>
                <c:ptCount val="13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  <c:pt idx="120">
                  <c:v>45658</c:v>
                </c:pt>
                <c:pt idx="121">
                  <c:v>45689</c:v>
                </c:pt>
                <c:pt idx="122">
                  <c:v>45717</c:v>
                </c:pt>
                <c:pt idx="123">
                  <c:v>45748</c:v>
                </c:pt>
                <c:pt idx="124">
                  <c:v>45778</c:v>
                </c:pt>
                <c:pt idx="125">
                  <c:v>45809</c:v>
                </c:pt>
                <c:pt idx="126">
                  <c:v>45839</c:v>
                </c:pt>
                <c:pt idx="127">
                  <c:v>45870</c:v>
                </c:pt>
                <c:pt idx="128">
                  <c:v>45901</c:v>
                </c:pt>
                <c:pt idx="129">
                  <c:v>45931</c:v>
                </c:pt>
                <c:pt idx="130">
                  <c:v>45962</c:v>
                </c:pt>
                <c:pt idx="131">
                  <c:v>45992</c:v>
                </c:pt>
              </c:numCache>
            </c:numRef>
          </c:cat>
          <c:val>
            <c:numRef>
              <c:f>'Figure 4'!$B$2:$B$133</c:f>
              <c:numCache>
                <c:formatCode>General</c:formatCode>
                <c:ptCount val="132"/>
                <c:pt idx="0">
                  <c:v>100</c:v>
                </c:pt>
                <c:pt idx="1">
                  <c:v>100.17346053772766</c:v>
                </c:pt>
                <c:pt idx="2">
                  <c:v>100.17346053772766</c:v>
                </c:pt>
                <c:pt idx="3">
                  <c:v>99.479618386816995</c:v>
                </c:pt>
                <c:pt idx="4">
                  <c:v>100</c:v>
                </c:pt>
                <c:pt idx="5">
                  <c:v>99.826539462272336</c:v>
                </c:pt>
                <c:pt idx="6">
                  <c:v>99.392888117953163</c:v>
                </c:pt>
                <c:pt idx="7">
                  <c:v>98.265394622723335</c:v>
                </c:pt>
                <c:pt idx="8">
                  <c:v>97.918473547267993</c:v>
                </c:pt>
                <c:pt idx="9">
                  <c:v>97.571552471812666</c:v>
                </c:pt>
                <c:pt idx="10">
                  <c:v>97.051170858629661</c:v>
                </c:pt>
                <c:pt idx="11">
                  <c:v>96.010407632263664</c:v>
                </c:pt>
                <c:pt idx="12">
                  <c:v>95.229835212489164</c:v>
                </c:pt>
                <c:pt idx="13">
                  <c:v>94.882914137033822</c:v>
                </c:pt>
                <c:pt idx="14">
                  <c:v>95.0563746747615</c:v>
                </c:pt>
                <c:pt idx="15">
                  <c:v>95.403295750216827</c:v>
                </c:pt>
                <c:pt idx="16">
                  <c:v>96.097137901127496</c:v>
                </c:pt>
                <c:pt idx="17">
                  <c:v>96.53078924544667</c:v>
                </c:pt>
                <c:pt idx="18">
                  <c:v>96.704249783174333</c:v>
                </c:pt>
                <c:pt idx="19">
                  <c:v>96.27059843885516</c:v>
                </c:pt>
                <c:pt idx="20">
                  <c:v>96.53078924544667</c:v>
                </c:pt>
                <c:pt idx="21">
                  <c:v>96.704249783174333</c:v>
                </c:pt>
                <c:pt idx="22">
                  <c:v>96.704249783174333</c:v>
                </c:pt>
                <c:pt idx="23">
                  <c:v>96.704249783174333</c:v>
                </c:pt>
                <c:pt idx="24">
                  <c:v>96.877710320901997</c:v>
                </c:pt>
                <c:pt idx="25">
                  <c:v>97.051170858629661</c:v>
                </c:pt>
                <c:pt idx="26">
                  <c:v>97.224631396357324</c:v>
                </c:pt>
                <c:pt idx="27">
                  <c:v>97.484822202948834</c:v>
                </c:pt>
                <c:pt idx="28">
                  <c:v>97.051170858629661</c:v>
                </c:pt>
                <c:pt idx="29">
                  <c:v>97.137901127493492</c:v>
                </c:pt>
                <c:pt idx="30">
                  <c:v>97.31136166522117</c:v>
                </c:pt>
                <c:pt idx="31">
                  <c:v>98.005203816131839</c:v>
                </c:pt>
                <c:pt idx="32">
                  <c:v>98.78577623590634</c:v>
                </c:pt>
                <c:pt idx="33">
                  <c:v>98.699045967042494</c:v>
                </c:pt>
                <c:pt idx="34">
                  <c:v>99.132697311361667</c:v>
                </c:pt>
                <c:pt idx="35">
                  <c:v>99.132697311361667</c:v>
                </c:pt>
                <c:pt idx="36">
                  <c:v>99.826539462272336</c:v>
                </c:pt>
                <c:pt idx="37">
                  <c:v>100.26019080659151</c:v>
                </c:pt>
                <c:pt idx="38">
                  <c:v>100.34692107545534</c:v>
                </c:pt>
                <c:pt idx="39">
                  <c:v>101.04076322636601</c:v>
                </c:pt>
                <c:pt idx="40">
                  <c:v>101.64787510841283</c:v>
                </c:pt>
                <c:pt idx="41">
                  <c:v>101.73460537727667</c:v>
                </c:pt>
                <c:pt idx="42">
                  <c:v>101.82133564614051</c:v>
                </c:pt>
                <c:pt idx="43">
                  <c:v>101.73460537727667</c:v>
                </c:pt>
                <c:pt idx="44">
                  <c:v>101.82133564614051</c:v>
                </c:pt>
                <c:pt idx="45">
                  <c:v>102.3417172593235</c:v>
                </c:pt>
                <c:pt idx="46">
                  <c:v>101.47441457068517</c:v>
                </c:pt>
                <c:pt idx="47">
                  <c:v>100.43365134431917</c:v>
                </c:pt>
                <c:pt idx="48">
                  <c:v>100.43365134431917</c:v>
                </c:pt>
                <c:pt idx="49">
                  <c:v>101.04076322636601</c:v>
                </c:pt>
                <c:pt idx="50">
                  <c:v>101.47441457068517</c:v>
                </c:pt>
                <c:pt idx="51">
                  <c:v>101.82133564614051</c:v>
                </c:pt>
                <c:pt idx="52">
                  <c:v>101.73460537727667</c:v>
                </c:pt>
                <c:pt idx="53">
                  <c:v>101.12749349522984</c:v>
                </c:pt>
                <c:pt idx="54">
                  <c:v>101.47441457068517</c:v>
                </c:pt>
                <c:pt idx="55">
                  <c:v>101.21422376409367</c:v>
                </c:pt>
                <c:pt idx="56">
                  <c:v>101.04076322636601</c:v>
                </c:pt>
                <c:pt idx="57">
                  <c:v>100.86730268863833</c:v>
                </c:pt>
                <c:pt idx="58">
                  <c:v>100.86730268863833</c:v>
                </c:pt>
                <c:pt idx="59">
                  <c:v>100.69384215091067</c:v>
                </c:pt>
                <c:pt idx="60">
                  <c:v>101.38768430182134</c:v>
                </c:pt>
                <c:pt idx="61">
                  <c:v>100.7805724197745</c:v>
                </c:pt>
                <c:pt idx="62">
                  <c:v>100.34692107545534</c:v>
                </c:pt>
                <c:pt idx="63">
                  <c:v>97.74501300954033</c:v>
                </c:pt>
                <c:pt idx="64">
                  <c:v>97.571552471812666</c:v>
                </c:pt>
                <c:pt idx="65">
                  <c:v>98.352124891587167</c:v>
                </c:pt>
                <c:pt idx="66">
                  <c:v>99.045967042497836</c:v>
                </c:pt>
                <c:pt idx="67">
                  <c:v>99.479618386816995</c:v>
                </c:pt>
                <c:pt idx="68">
                  <c:v>99.826539462272336</c:v>
                </c:pt>
                <c:pt idx="69">
                  <c:v>99.826539462272336</c:v>
                </c:pt>
                <c:pt idx="70">
                  <c:v>100.08673026886383</c:v>
                </c:pt>
                <c:pt idx="71">
                  <c:v>100.95403295750216</c:v>
                </c:pt>
                <c:pt idx="72">
                  <c:v>102.42844752818733</c:v>
                </c:pt>
                <c:pt idx="73">
                  <c:v>103.46921075455334</c:v>
                </c:pt>
                <c:pt idx="74">
                  <c:v>105.63746747614918</c:v>
                </c:pt>
                <c:pt idx="75">
                  <c:v>107.02515177797052</c:v>
                </c:pt>
                <c:pt idx="76">
                  <c:v>108.58629661751952</c:v>
                </c:pt>
                <c:pt idx="77">
                  <c:v>109.54032957502169</c:v>
                </c:pt>
                <c:pt idx="78">
                  <c:v>109.88725065047701</c:v>
                </c:pt>
                <c:pt idx="79">
                  <c:v>110.14744145706852</c:v>
                </c:pt>
                <c:pt idx="80">
                  <c:v>110.23417172593236</c:v>
                </c:pt>
                <c:pt idx="81">
                  <c:v>111.44839549002602</c:v>
                </c:pt>
                <c:pt idx="82">
                  <c:v>111.88204683434519</c:v>
                </c:pt>
                <c:pt idx="83">
                  <c:v>111.36166522116218</c:v>
                </c:pt>
                <c:pt idx="84">
                  <c:v>113.4431916738942</c:v>
                </c:pt>
                <c:pt idx="85">
                  <c:v>115.43798785776237</c:v>
                </c:pt>
                <c:pt idx="86">
                  <c:v>118.99392888117951</c:v>
                </c:pt>
                <c:pt idx="87">
                  <c:v>120.12142237640937</c:v>
                </c:pt>
                <c:pt idx="88">
                  <c:v>122.54986990459672</c:v>
                </c:pt>
                <c:pt idx="89">
                  <c:v>123.07025151777971</c:v>
                </c:pt>
                <c:pt idx="90">
                  <c:v>121.50910667823071</c:v>
                </c:pt>
                <c:pt idx="91">
                  <c:v>119.25411968777104</c:v>
                </c:pt>
                <c:pt idx="92">
                  <c:v>118.56027753686035</c:v>
                </c:pt>
                <c:pt idx="93">
                  <c:v>118.99392888117951</c:v>
                </c:pt>
                <c:pt idx="94">
                  <c:v>118.38681699913271</c:v>
                </c:pt>
                <c:pt idx="95">
                  <c:v>115.87163920208152</c:v>
                </c:pt>
                <c:pt idx="96">
                  <c:v>116.65221162185603</c:v>
                </c:pt>
                <c:pt idx="97">
                  <c:v>117.25932350390285</c:v>
                </c:pt>
                <c:pt idx="98">
                  <c:v>117.25932350390285</c:v>
                </c:pt>
                <c:pt idx="99">
                  <c:v>117.25932350390285</c:v>
                </c:pt>
                <c:pt idx="100">
                  <c:v>115.87163920208152</c:v>
                </c:pt>
                <c:pt idx="101">
                  <c:v>115.61144839549004</c:v>
                </c:pt>
                <c:pt idx="102">
                  <c:v>115.43798785776237</c:v>
                </c:pt>
                <c:pt idx="103">
                  <c:v>116.82567215958368</c:v>
                </c:pt>
                <c:pt idx="104">
                  <c:v>117.0858629661752</c:v>
                </c:pt>
                <c:pt idx="105">
                  <c:v>116.39202081526452</c:v>
                </c:pt>
                <c:pt idx="106">
                  <c:v>115.87163920208152</c:v>
                </c:pt>
                <c:pt idx="107">
                  <c:v>115.17779705117087</c:v>
                </c:pt>
                <c:pt idx="108">
                  <c:v>115.35125758889853</c:v>
                </c:pt>
                <c:pt idx="109">
                  <c:v>116.04509973980922</c:v>
                </c:pt>
                <c:pt idx="110">
                  <c:v>116.65221162185603</c:v>
                </c:pt>
                <c:pt idx="111">
                  <c:v>117.43278404163053</c:v>
                </c:pt>
                <c:pt idx="112">
                  <c:v>116.91240242844755</c:v>
                </c:pt>
                <c:pt idx="113">
                  <c:v>116.65221162185603</c:v>
                </c:pt>
                <c:pt idx="114">
                  <c:v>117.51951431049437</c:v>
                </c:pt>
                <c:pt idx="115">
                  <c:v>117.0858629661752</c:v>
                </c:pt>
                <c:pt idx="116">
                  <c:v>116.73894189071986</c:v>
                </c:pt>
                <c:pt idx="117">
                  <c:v>117.6062445793582</c:v>
                </c:pt>
                <c:pt idx="118">
                  <c:v>117.6062445793582</c:v>
                </c:pt>
                <c:pt idx="119">
                  <c:v>117.34605377276671</c:v>
                </c:pt>
                <c:pt idx="120">
                  <c:v>118.21335646140506</c:v>
                </c:pt>
                <c:pt idx="121">
                  <c:v>118.82046834345186</c:v>
                </c:pt>
                <c:pt idx="122">
                  <c:v>119.25411968777104</c:v>
                </c:pt>
                <c:pt idx="123">
                  <c:v>119.6877710320902</c:v>
                </c:pt>
                <c:pt idx="124">
                  <c:v>119.86123156981786</c:v>
                </c:pt>
                <c:pt idx="125">
                  <c:v>120.4683434518647</c:v>
                </c:pt>
                <c:pt idx="126">
                  <c:v>120.64180398959238</c:v>
                </c:pt>
                <c:pt idx="127">
                  <c:v>120.9887250650477</c:v>
                </c:pt>
                <c:pt idx="128">
                  <c:v>121.33564614050304</c:v>
                </c:pt>
                <c:pt idx="130">
                  <c:v>122.28967909800521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1B-46EA-8294-F3C43F14001C}"/>
            </c:ext>
          </c:extLst>
        </c:ser>
        <c:ser>
          <c:idx val="1"/>
          <c:order val="1"/>
          <c:tx>
            <c:strRef>
              <c:f>'Figure 4'!$C$1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4'!$A$2:$A$133</c:f>
              <c:numCache>
                <c:formatCode>m/d/yyyy</c:formatCode>
                <c:ptCount val="13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  <c:pt idx="120">
                  <c:v>45658</c:v>
                </c:pt>
                <c:pt idx="121">
                  <c:v>45689</c:v>
                </c:pt>
                <c:pt idx="122">
                  <c:v>45717</c:v>
                </c:pt>
                <c:pt idx="123">
                  <c:v>45748</c:v>
                </c:pt>
                <c:pt idx="124">
                  <c:v>45778</c:v>
                </c:pt>
                <c:pt idx="125">
                  <c:v>45809</c:v>
                </c:pt>
                <c:pt idx="126">
                  <c:v>45839</c:v>
                </c:pt>
                <c:pt idx="127">
                  <c:v>45870</c:v>
                </c:pt>
                <c:pt idx="128">
                  <c:v>45901</c:v>
                </c:pt>
                <c:pt idx="129">
                  <c:v>45931</c:v>
                </c:pt>
                <c:pt idx="130">
                  <c:v>45962</c:v>
                </c:pt>
                <c:pt idx="131">
                  <c:v>45992</c:v>
                </c:pt>
              </c:numCache>
            </c:numRef>
          </c:cat>
          <c:val>
            <c:numRef>
              <c:f>'Figure 4'!$C$2:$C$133</c:f>
              <c:numCache>
                <c:formatCode>General</c:formatCode>
                <c:ptCount val="132"/>
                <c:pt idx="0">
                  <c:v>100</c:v>
                </c:pt>
                <c:pt idx="1">
                  <c:v>96.709143705709153</c:v>
                </c:pt>
                <c:pt idx="2">
                  <c:v>99.029217440911609</c:v>
                </c:pt>
                <c:pt idx="3">
                  <c:v>98.073002596173438</c:v>
                </c:pt>
                <c:pt idx="4">
                  <c:v>97.626322920606256</c:v>
                </c:pt>
                <c:pt idx="5">
                  <c:v>100.58222151683982</c:v>
                </c:pt>
                <c:pt idx="6">
                  <c:v>99.477632322952019</c:v>
                </c:pt>
                <c:pt idx="7">
                  <c:v>93.213683044689901</c:v>
                </c:pt>
                <c:pt idx="8">
                  <c:v>97.253526343987204</c:v>
                </c:pt>
                <c:pt idx="9">
                  <c:v>100.34570467590638</c:v>
                </c:pt>
                <c:pt idx="10">
                  <c:v>94.461252176172721</c:v>
                </c:pt>
                <c:pt idx="11">
                  <c:v>91.843515392559638</c:v>
                </c:pt>
                <c:pt idx="12">
                  <c:v>88.943912985161191</c:v>
                </c:pt>
                <c:pt idx="13">
                  <c:v>89.353347310852882</c:v>
                </c:pt>
                <c:pt idx="14">
                  <c:v>89.858975922892384</c:v>
                </c:pt>
                <c:pt idx="15">
                  <c:v>91.568452127015064</c:v>
                </c:pt>
                <c:pt idx="16">
                  <c:v>90.679413409470982</c:v>
                </c:pt>
                <c:pt idx="17">
                  <c:v>95.299726856378769</c:v>
                </c:pt>
                <c:pt idx="18">
                  <c:v>94.660592778928162</c:v>
                </c:pt>
                <c:pt idx="19">
                  <c:v>91.69472861690025</c:v>
                </c:pt>
                <c:pt idx="20">
                  <c:v>88.268575408107651</c:v>
                </c:pt>
                <c:pt idx="21">
                  <c:v>88.802828063807681</c:v>
                </c:pt>
                <c:pt idx="22">
                  <c:v>86.902421139159244</c:v>
                </c:pt>
                <c:pt idx="23">
                  <c:v>89.576710112362719</c:v>
                </c:pt>
                <c:pt idx="24">
                  <c:v>91.919285393513732</c:v>
                </c:pt>
                <c:pt idx="25">
                  <c:v>94.379203448027212</c:v>
                </c:pt>
                <c:pt idx="26">
                  <c:v>91.664141694626053</c:v>
                </c:pt>
                <c:pt idx="27">
                  <c:v>93.772145850484549</c:v>
                </c:pt>
                <c:pt idx="28">
                  <c:v>93.265039737709245</c:v>
                </c:pt>
                <c:pt idx="29">
                  <c:v>94.833928270196765</c:v>
                </c:pt>
                <c:pt idx="30">
                  <c:v>93.546355338750445</c:v>
                </c:pt>
                <c:pt idx="31">
                  <c:v>93.768855817099208</c:v>
                </c:pt>
                <c:pt idx="32">
                  <c:v>94.954274804536595</c:v>
                </c:pt>
                <c:pt idx="33">
                  <c:v>93.513701909415616</c:v>
                </c:pt>
                <c:pt idx="34">
                  <c:v>94.322080815466421</c:v>
                </c:pt>
                <c:pt idx="35">
                  <c:v>92.929972632744423</c:v>
                </c:pt>
                <c:pt idx="36">
                  <c:v>95.024080232249204</c:v>
                </c:pt>
                <c:pt idx="37">
                  <c:v>94.544192662528289</c:v>
                </c:pt>
                <c:pt idx="38">
                  <c:v>99.075597358836262</c:v>
                </c:pt>
                <c:pt idx="39">
                  <c:v>95.273388298952426</c:v>
                </c:pt>
                <c:pt idx="40">
                  <c:v>96.116448843474032</c:v>
                </c:pt>
                <c:pt idx="41">
                  <c:v>94.94809542340812</c:v>
                </c:pt>
                <c:pt idx="42">
                  <c:v>91.330315724024146</c:v>
                </c:pt>
                <c:pt idx="43">
                  <c:v>92.528668960370624</c:v>
                </c:pt>
                <c:pt idx="44">
                  <c:v>94.732921923225106</c:v>
                </c:pt>
                <c:pt idx="45">
                  <c:v>96.407294152390591</c:v>
                </c:pt>
                <c:pt idx="46">
                  <c:v>94.225000090124723</c:v>
                </c:pt>
                <c:pt idx="47">
                  <c:v>92.748807086288963</c:v>
                </c:pt>
                <c:pt idx="48">
                  <c:v>92.450372391526216</c:v>
                </c:pt>
                <c:pt idx="49">
                  <c:v>99.407084403816597</c:v>
                </c:pt>
                <c:pt idx="50">
                  <c:v>92.59034133750356</c:v>
                </c:pt>
                <c:pt idx="51">
                  <c:v>94.445791581969772</c:v>
                </c:pt>
                <c:pt idx="52">
                  <c:v>91.63844033154291</c:v>
                </c:pt>
                <c:pt idx="53">
                  <c:v>92.491988124302523</c:v>
                </c:pt>
                <c:pt idx="54">
                  <c:v>92.068790436880818</c:v>
                </c:pt>
                <c:pt idx="55">
                  <c:v>89.239592835761286</c:v>
                </c:pt>
                <c:pt idx="56">
                  <c:v>87.221406607867181</c:v>
                </c:pt>
                <c:pt idx="57">
                  <c:v>86.850845542324919</c:v>
                </c:pt>
                <c:pt idx="58">
                  <c:v>87.826330853109255</c:v>
                </c:pt>
                <c:pt idx="59">
                  <c:v>85.455966223196128</c:v>
                </c:pt>
                <c:pt idx="60">
                  <c:v>86.684694306361493</c:v>
                </c:pt>
                <c:pt idx="61">
                  <c:v>85.797949009065306</c:v>
                </c:pt>
                <c:pt idx="62">
                  <c:v>87.742584691006385</c:v>
                </c:pt>
                <c:pt idx="63">
                  <c:v>92.749961711180291</c:v>
                </c:pt>
                <c:pt idx="64">
                  <c:v>92.761568729339302</c:v>
                </c:pt>
                <c:pt idx="65">
                  <c:v>89.826384539943717</c:v>
                </c:pt>
                <c:pt idx="66">
                  <c:v>90.823358858999498</c:v>
                </c:pt>
                <c:pt idx="67">
                  <c:v>89.130434073232507</c:v>
                </c:pt>
                <c:pt idx="68">
                  <c:v>86.053123339878397</c:v>
                </c:pt>
                <c:pt idx="69">
                  <c:v>88.969675949342189</c:v>
                </c:pt>
                <c:pt idx="70">
                  <c:v>92.171367122983469</c:v>
                </c:pt>
                <c:pt idx="71">
                  <c:v>93.63101270814181</c:v>
                </c:pt>
                <c:pt idx="72">
                  <c:v>95.102458355033036</c:v>
                </c:pt>
                <c:pt idx="73">
                  <c:v>92.311157854798083</c:v>
                </c:pt>
                <c:pt idx="74">
                  <c:v>91.885459262836122</c:v>
                </c:pt>
                <c:pt idx="75">
                  <c:v>91.281236683486128</c:v>
                </c:pt>
                <c:pt idx="76">
                  <c:v>94.333323712144761</c:v>
                </c:pt>
                <c:pt idx="77">
                  <c:v>95.470217792878756</c:v>
                </c:pt>
                <c:pt idx="78">
                  <c:v>96.517079437315175</c:v>
                </c:pt>
                <c:pt idx="79">
                  <c:v>100.16393206471858</c:v>
                </c:pt>
                <c:pt idx="80">
                  <c:v>104.43550556851066</c:v>
                </c:pt>
                <c:pt idx="81">
                  <c:v>102.7909030313253</c:v>
                </c:pt>
                <c:pt idx="82">
                  <c:v>102.65668125677713</c:v>
                </c:pt>
                <c:pt idx="83">
                  <c:v>104.65220181617069</c:v>
                </c:pt>
                <c:pt idx="84">
                  <c:v>105.01931765196466</c:v>
                </c:pt>
                <c:pt idx="85">
                  <c:v>107.28697084023673</c:v>
                </c:pt>
                <c:pt idx="86">
                  <c:v>106.74750501218705</c:v>
                </c:pt>
                <c:pt idx="87">
                  <c:v>103.16867171642302</c:v>
                </c:pt>
                <c:pt idx="88">
                  <c:v>99.376396345621231</c:v>
                </c:pt>
                <c:pt idx="89">
                  <c:v>105.33298932956831</c:v>
                </c:pt>
                <c:pt idx="90">
                  <c:v>103.52001336780901</c:v>
                </c:pt>
                <c:pt idx="91">
                  <c:v>101.00390430802125</c:v>
                </c:pt>
                <c:pt idx="92">
                  <c:v>98.074170461749134</c:v>
                </c:pt>
                <c:pt idx="93">
                  <c:v>97.28329625043574</c:v>
                </c:pt>
                <c:pt idx="94">
                  <c:v>96.102127414577339</c:v>
                </c:pt>
                <c:pt idx="95">
                  <c:v>98.666364239236628</c:v>
                </c:pt>
                <c:pt idx="96">
                  <c:v>100.34571807516484</c:v>
                </c:pt>
                <c:pt idx="97">
                  <c:v>94.986900179126593</c:v>
                </c:pt>
                <c:pt idx="98">
                  <c:v>94.49543181306268</c:v>
                </c:pt>
                <c:pt idx="99">
                  <c:v>93.101754715651794</c:v>
                </c:pt>
                <c:pt idx="100">
                  <c:v>86.645528085263123</c:v>
                </c:pt>
                <c:pt idx="101">
                  <c:v>79.340646838873994</c:v>
                </c:pt>
                <c:pt idx="102">
                  <c:v>80.024271169290373</c:v>
                </c:pt>
                <c:pt idx="103">
                  <c:v>76.672082911422706</c:v>
                </c:pt>
                <c:pt idx="104">
                  <c:v>76.769286469945641</c:v>
                </c:pt>
                <c:pt idx="105">
                  <c:v>75.140908755569782</c:v>
                </c:pt>
                <c:pt idx="106">
                  <c:v>76.342390618378587</c:v>
                </c:pt>
                <c:pt idx="107">
                  <c:v>77.996410028466329</c:v>
                </c:pt>
                <c:pt idx="108">
                  <c:v>77.435911373352766</c:v>
                </c:pt>
                <c:pt idx="109">
                  <c:v>78.324726275225217</c:v>
                </c:pt>
                <c:pt idx="110">
                  <c:v>82.452575110706746</c:v>
                </c:pt>
                <c:pt idx="111">
                  <c:v>80.431552617620653</c:v>
                </c:pt>
                <c:pt idx="112">
                  <c:v>81.515468509979783</c:v>
                </c:pt>
                <c:pt idx="113">
                  <c:v>79.580101613422329</c:v>
                </c:pt>
                <c:pt idx="114">
                  <c:v>78.078465784975748</c:v>
                </c:pt>
                <c:pt idx="115">
                  <c:v>79.705283497905114</c:v>
                </c:pt>
                <c:pt idx="116">
                  <c:v>81.85616214874446</c:v>
                </c:pt>
                <c:pt idx="117">
                  <c:v>81.293066457996517</c:v>
                </c:pt>
                <c:pt idx="118">
                  <c:v>80.059544202183488</c:v>
                </c:pt>
                <c:pt idx="119">
                  <c:v>79.158768460562072</c:v>
                </c:pt>
                <c:pt idx="120">
                  <c:v>79.24905951405097</c:v>
                </c:pt>
                <c:pt idx="121">
                  <c:v>82.004655420101884</c:v>
                </c:pt>
                <c:pt idx="122">
                  <c:v>80.635223126835683</c:v>
                </c:pt>
                <c:pt idx="123">
                  <c:v>80.67482181597731</c:v>
                </c:pt>
                <c:pt idx="124">
                  <c:v>83.439611325649736</c:v>
                </c:pt>
                <c:pt idx="125">
                  <c:v>85.327979032326709</c:v>
                </c:pt>
                <c:pt idx="126">
                  <c:v>83.302117706335181</c:v>
                </c:pt>
                <c:pt idx="127">
                  <c:v>82.7711266050609</c:v>
                </c:pt>
                <c:pt idx="128">
                  <c:v>83.268850480191489</c:v>
                </c:pt>
                <c:pt idx="129">
                  <c:v>82.299822310787889</c:v>
                </c:pt>
                <c:pt idx="130">
                  <c:v>82.135093823328631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1B-46EA-8294-F3C43F14001C}"/>
            </c:ext>
          </c:extLst>
        </c:ser>
        <c:ser>
          <c:idx val="2"/>
          <c:order val="2"/>
          <c:tx>
            <c:strRef>
              <c:f>'Figure 4'!$D$1</c:f>
              <c:strCache>
                <c:ptCount val="1"/>
                <c:pt idx="0">
                  <c:v>Euro Area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4'!$A$2:$A$133</c:f>
              <c:numCache>
                <c:formatCode>m/d/yyyy</c:formatCode>
                <c:ptCount val="13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  <c:pt idx="120">
                  <c:v>45658</c:v>
                </c:pt>
                <c:pt idx="121">
                  <c:v>45689</c:v>
                </c:pt>
                <c:pt idx="122">
                  <c:v>45717</c:v>
                </c:pt>
                <c:pt idx="123">
                  <c:v>45748</c:v>
                </c:pt>
                <c:pt idx="124">
                  <c:v>45778</c:v>
                </c:pt>
                <c:pt idx="125">
                  <c:v>45809</c:v>
                </c:pt>
                <c:pt idx="126">
                  <c:v>45839</c:v>
                </c:pt>
                <c:pt idx="127">
                  <c:v>45870</c:v>
                </c:pt>
                <c:pt idx="128">
                  <c:v>45901</c:v>
                </c:pt>
                <c:pt idx="129">
                  <c:v>45931</c:v>
                </c:pt>
                <c:pt idx="130">
                  <c:v>45962</c:v>
                </c:pt>
                <c:pt idx="131">
                  <c:v>45992</c:v>
                </c:pt>
              </c:numCache>
            </c:numRef>
          </c:cat>
          <c:val>
            <c:numRef>
              <c:f>'Figure 4'!$D$2:$D$133</c:f>
              <c:numCache>
                <c:formatCode>General</c:formatCode>
                <c:ptCount val="132"/>
                <c:pt idx="0">
                  <c:v>100</c:v>
                </c:pt>
                <c:pt idx="1">
                  <c:v>98.076024586580402</c:v>
                </c:pt>
                <c:pt idx="2">
                  <c:v>94.145885507971471</c:v>
                </c:pt>
                <c:pt idx="3">
                  <c:v>93.933498737955929</c:v>
                </c:pt>
                <c:pt idx="4">
                  <c:v>96.855054002820495</c:v>
                </c:pt>
                <c:pt idx="5">
                  <c:v>97.408212263801985</c:v>
                </c:pt>
                <c:pt idx="6">
                  <c:v>95.619521770334359</c:v>
                </c:pt>
                <c:pt idx="7">
                  <c:v>96.560748816299011</c:v>
                </c:pt>
                <c:pt idx="8">
                  <c:v>97.068173851946653</c:v>
                </c:pt>
                <c:pt idx="9">
                  <c:v>96.983670667306157</c:v>
                </c:pt>
                <c:pt idx="10">
                  <c:v>92.968999152156115</c:v>
                </c:pt>
                <c:pt idx="11">
                  <c:v>93.89412402434435</c:v>
                </c:pt>
                <c:pt idx="12">
                  <c:v>93.544807249819854</c:v>
                </c:pt>
                <c:pt idx="13">
                  <c:v>95.251121757653181</c:v>
                </c:pt>
                <c:pt idx="14">
                  <c:v>95.308774871467406</c:v>
                </c:pt>
                <c:pt idx="15">
                  <c:v>97.26211777107909</c:v>
                </c:pt>
                <c:pt idx="16">
                  <c:v>97.124197453847529</c:v>
                </c:pt>
                <c:pt idx="17">
                  <c:v>96.520887391802546</c:v>
                </c:pt>
                <c:pt idx="18">
                  <c:v>95.142255722551852</c:v>
                </c:pt>
                <c:pt idx="19">
                  <c:v>96.271100096118715</c:v>
                </c:pt>
                <c:pt idx="20">
                  <c:v>96.376322517312275</c:v>
                </c:pt>
                <c:pt idx="21">
                  <c:v>94.676635056238325</c:v>
                </c:pt>
                <c:pt idx="22">
                  <c:v>93.120413777318532</c:v>
                </c:pt>
                <c:pt idx="23">
                  <c:v>91.200778038806774</c:v>
                </c:pt>
                <c:pt idx="24">
                  <c:v>92.0128295625601</c:v>
                </c:pt>
                <c:pt idx="25">
                  <c:v>92.451663114934505</c:v>
                </c:pt>
                <c:pt idx="26">
                  <c:v>93.011698494171128</c:v>
                </c:pt>
                <c:pt idx="27">
                  <c:v>93.439981798529246</c:v>
                </c:pt>
                <c:pt idx="28">
                  <c:v>96.156217306378778</c:v>
                </c:pt>
                <c:pt idx="29">
                  <c:v>97.446816898387539</c:v>
                </c:pt>
                <c:pt idx="30">
                  <c:v>99.681392560178409</c:v>
                </c:pt>
                <c:pt idx="31">
                  <c:v>102.02588073146615</c:v>
                </c:pt>
                <c:pt idx="32">
                  <c:v>103.06629992627104</c:v>
                </c:pt>
                <c:pt idx="33">
                  <c:v>101.80056598751749</c:v>
                </c:pt>
                <c:pt idx="34">
                  <c:v>101.75287047588597</c:v>
                </c:pt>
                <c:pt idx="35">
                  <c:v>102.60422530325008</c:v>
                </c:pt>
                <c:pt idx="36">
                  <c:v>105.97586730472615</c:v>
                </c:pt>
                <c:pt idx="37">
                  <c:v>107.37668913006593</c:v>
                </c:pt>
                <c:pt idx="38">
                  <c:v>107.2757325038576</c:v>
                </c:pt>
                <c:pt idx="39">
                  <c:v>106.97872872605525</c:v>
                </c:pt>
                <c:pt idx="40">
                  <c:v>103.25770045334923</c:v>
                </c:pt>
                <c:pt idx="41">
                  <c:v>102.29974035394524</c:v>
                </c:pt>
                <c:pt idx="42">
                  <c:v>102.36492710437828</c:v>
                </c:pt>
                <c:pt idx="43">
                  <c:v>101.16683924658854</c:v>
                </c:pt>
                <c:pt idx="44">
                  <c:v>102.12817292229279</c:v>
                </c:pt>
                <c:pt idx="45">
                  <c:v>100.80757386296982</c:v>
                </c:pt>
                <c:pt idx="46">
                  <c:v>99.778962678273018</c:v>
                </c:pt>
                <c:pt idx="47">
                  <c:v>99.93123464532367</c:v>
                </c:pt>
                <c:pt idx="48">
                  <c:v>100.31793969311563</c:v>
                </c:pt>
                <c:pt idx="49">
                  <c:v>99.84796629251187</c:v>
                </c:pt>
                <c:pt idx="50">
                  <c:v>99.625868959372369</c:v>
                </c:pt>
                <c:pt idx="51">
                  <c:v>99.059746109097006</c:v>
                </c:pt>
                <c:pt idx="52">
                  <c:v>98.586767138003609</c:v>
                </c:pt>
                <c:pt idx="53">
                  <c:v>99.648809709012596</c:v>
                </c:pt>
                <c:pt idx="54">
                  <c:v>99.089219811450761</c:v>
                </c:pt>
                <c:pt idx="55">
                  <c:v>98.376577326487151</c:v>
                </c:pt>
                <c:pt idx="56">
                  <c:v>97.49562672861731</c:v>
                </c:pt>
                <c:pt idx="57">
                  <c:v>97.926762921374234</c:v>
                </c:pt>
                <c:pt idx="58">
                  <c:v>97.912473039479309</c:v>
                </c:pt>
                <c:pt idx="59">
                  <c:v>98.466207797274166</c:v>
                </c:pt>
                <c:pt idx="60">
                  <c:v>98.653811579369517</c:v>
                </c:pt>
                <c:pt idx="61">
                  <c:v>97.2157368389353</c:v>
                </c:pt>
                <c:pt idx="62">
                  <c:v>98.224533744064814</c:v>
                </c:pt>
                <c:pt idx="63">
                  <c:v>96.435470686097318</c:v>
                </c:pt>
                <c:pt idx="64">
                  <c:v>96.690785861140654</c:v>
                </c:pt>
                <c:pt idx="65">
                  <c:v>99.511551014255133</c:v>
                </c:pt>
                <c:pt idx="66">
                  <c:v>101.14875048319584</c:v>
                </c:pt>
                <c:pt idx="67">
                  <c:v>104.15113010555396</c:v>
                </c:pt>
                <c:pt idx="68">
                  <c:v>103.83689924388786</c:v>
                </c:pt>
                <c:pt idx="69">
                  <c:v>103.68520618705691</c:v>
                </c:pt>
                <c:pt idx="70">
                  <c:v>104.45331954703508</c:v>
                </c:pt>
                <c:pt idx="71">
                  <c:v>107.15933740951478</c:v>
                </c:pt>
                <c:pt idx="72">
                  <c:v>107.94581205007071</c:v>
                </c:pt>
                <c:pt idx="73">
                  <c:v>107.62963204237988</c:v>
                </c:pt>
                <c:pt idx="74">
                  <c:v>106.40320096419835</c:v>
                </c:pt>
                <c:pt idx="75">
                  <c:v>107.664654935209</c:v>
                </c:pt>
                <c:pt idx="76">
                  <c:v>109.49598898022262</c:v>
                </c:pt>
                <c:pt idx="77">
                  <c:v>109.15424235294428</c:v>
                </c:pt>
                <c:pt idx="78">
                  <c:v>108.08296654011582</c:v>
                </c:pt>
                <c:pt idx="79">
                  <c:v>108.26965663540832</c:v>
                </c:pt>
                <c:pt idx="80">
                  <c:v>108.577731339599</c:v>
                </c:pt>
                <c:pt idx="81">
                  <c:v>107.7604719084172</c:v>
                </c:pt>
                <c:pt idx="82">
                  <c:v>106.851860587624</c:v>
                </c:pt>
                <c:pt idx="83">
                  <c:v>106.23179247320377</c:v>
                </c:pt>
                <c:pt idx="84">
                  <c:v>108.39499169099405</c:v>
                </c:pt>
                <c:pt idx="85">
                  <c:v>109.38141293335768</c:v>
                </c:pt>
                <c:pt idx="86">
                  <c:v>107.77356251202882</c:v>
                </c:pt>
                <c:pt idx="87">
                  <c:v>107.49174234921911</c:v>
                </c:pt>
                <c:pt idx="88">
                  <c:v>105.97265871114016</c:v>
                </c:pt>
                <c:pt idx="89">
                  <c:v>106.23085892724558</c:v>
                </c:pt>
                <c:pt idx="90">
                  <c:v>103.36137767980605</c:v>
                </c:pt>
                <c:pt idx="91">
                  <c:v>103.40282552387345</c:v>
                </c:pt>
                <c:pt idx="92">
                  <c:v>101.56059475945305</c:v>
                </c:pt>
                <c:pt idx="93">
                  <c:v>101.11789405905243</c:v>
                </c:pt>
                <c:pt idx="94">
                  <c:v>104.79735510681395</c:v>
                </c:pt>
                <c:pt idx="95">
                  <c:v>108.39242681282168</c:v>
                </c:pt>
                <c:pt idx="96">
                  <c:v>111.21857705194741</c:v>
                </c:pt>
                <c:pt idx="97">
                  <c:v>110.75958773948098</c:v>
                </c:pt>
                <c:pt idx="98">
                  <c:v>110.76131243780198</c:v>
                </c:pt>
                <c:pt idx="99">
                  <c:v>113.17093839046665</c:v>
                </c:pt>
                <c:pt idx="100">
                  <c:v>112.23585162150975</c:v>
                </c:pt>
                <c:pt idx="101">
                  <c:v>111.9504326375292</c:v>
                </c:pt>
                <c:pt idx="102">
                  <c:v>113.90235072539697</c:v>
                </c:pt>
                <c:pt idx="103">
                  <c:v>112.3647888517133</c:v>
                </c:pt>
                <c:pt idx="104">
                  <c:v>110.24137235576589</c:v>
                </c:pt>
                <c:pt idx="105">
                  <c:v>109.08638457619182</c:v>
                </c:pt>
                <c:pt idx="106">
                  <c:v>111.42666205258276</c:v>
                </c:pt>
                <c:pt idx="107">
                  <c:v>112.40425744803484</c:v>
                </c:pt>
                <c:pt idx="108">
                  <c:v>112.62454721153716</c:v>
                </c:pt>
                <c:pt idx="109">
                  <c:v>111.77933737958772</c:v>
                </c:pt>
                <c:pt idx="110">
                  <c:v>112.58170246031398</c:v>
                </c:pt>
                <c:pt idx="111">
                  <c:v>111.47719308066524</c:v>
                </c:pt>
                <c:pt idx="112">
                  <c:v>112.45346917801172</c:v>
                </c:pt>
                <c:pt idx="113">
                  <c:v>111.99794625703299</c:v>
                </c:pt>
                <c:pt idx="114">
                  <c:v>113.08137052518046</c:v>
                </c:pt>
                <c:pt idx="115">
                  <c:v>114.63349265223752</c:v>
                </c:pt>
                <c:pt idx="116">
                  <c:v>115.61011163961413</c:v>
                </c:pt>
                <c:pt idx="117">
                  <c:v>113.80916325290721</c:v>
                </c:pt>
                <c:pt idx="118">
                  <c:v>111.33486252565955</c:v>
                </c:pt>
                <c:pt idx="119">
                  <c:v>109.84476575079464</c:v>
                </c:pt>
                <c:pt idx="120">
                  <c:v>109.1948428288583</c:v>
                </c:pt>
                <c:pt idx="121">
                  <c:v>110.09942507837066</c:v>
                </c:pt>
                <c:pt idx="122">
                  <c:v>113.97324232618642</c:v>
                </c:pt>
                <c:pt idx="123">
                  <c:v>117.85824509498742</c:v>
                </c:pt>
                <c:pt idx="124">
                  <c:v>118.42910591637225</c:v>
                </c:pt>
                <c:pt idx="125">
                  <c:v>120.61488737420157</c:v>
                </c:pt>
                <c:pt idx="126">
                  <c:v>122.19132230580789</c:v>
                </c:pt>
                <c:pt idx="127">
                  <c:v>121.7158100045929</c:v>
                </c:pt>
                <c:pt idx="128">
                  <c:v>122.66366393390007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1B-46EA-8294-F3C43F14001C}"/>
            </c:ext>
          </c:extLst>
        </c:ser>
        <c:ser>
          <c:idx val="3"/>
          <c:order val="3"/>
          <c:tx>
            <c:strRef>
              <c:f>'Figure 4'!$E$1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4'!$A$2:$A$133</c:f>
              <c:numCache>
                <c:formatCode>m/d/yyyy</c:formatCode>
                <c:ptCount val="13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  <c:pt idx="120">
                  <c:v>45658</c:v>
                </c:pt>
                <c:pt idx="121">
                  <c:v>45689</c:v>
                </c:pt>
                <c:pt idx="122">
                  <c:v>45717</c:v>
                </c:pt>
                <c:pt idx="123">
                  <c:v>45748</c:v>
                </c:pt>
                <c:pt idx="124">
                  <c:v>45778</c:v>
                </c:pt>
                <c:pt idx="125">
                  <c:v>45809</c:v>
                </c:pt>
                <c:pt idx="126">
                  <c:v>45839</c:v>
                </c:pt>
                <c:pt idx="127">
                  <c:v>45870</c:v>
                </c:pt>
                <c:pt idx="128">
                  <c:v>45901</c:v>
                </c:pt>
                <c:pt idx="129">
                  <c:v>45931</c:v>
                </c:pt>
                <c:pt idx="130">
                  <c:v>45962</c:v>
                </c:pt>
                <c:pt idx="131">
                  <c:v>45992</c:v>
                </c:pt>
              </c:numCache>
            </c:numRef>
          </c:cat>
          <c:val>
            <c:numRef>
              <c:f>'Figure 4'!$E$2:$E$133</c:f>
              <c:numCache>
                <c:formatCode>General</c:formatCode>
                <c:ptCount val="132"/>
                <c:pt idx="0">
                  <c:v>100</c:v>
                </c:pt>
                <c:pt idx="1">
                  <c:v>98.71724306385731</c:v>
                </c:pt>
                <c:pt idx="2">
                  <c:v>98.010271060534734</c:v>
                </c:pt>
                <c:pt idx="3">
                  <c:v>97.99110349459491</c:v>
                </c:pt>
                <c:pt idx="4">
                  <c:v>98.288745466479355</c:v>
                </c:pt>
                <c:pt idx="5">
                  <c:v>97.22082040962934</c:v>
                </c:pt>
                <c:pt idx="6">
                  <c:v>96.50861955294009</c:v>
                </c:pt>
                <c:pt idx="7">
                  <c:v>95.746002884343042</c:v>
                </c:pt>
                <c:pt idx="8">
                  <c:v>95.463388830612445</c:v>
                </c:pt>
                <c:pt idx="9">
                  <c:v>94.762531844254369</c:v>
                </c:pt>
                <c:pt idx="10">
                  <c:v>93.539948400826006</c:v>
                </c:pt>
                <c:pt idx="11">
                  <c:v>93.315262567516328</c:v>
                </c:pt>
                <c:pt idx="12">
                  <c:v>93.584206072663363</c:v>
                </c:pt>
                <c:pt idx="13">
                  <c:v>94.18116285359919</c:v>
                </c:pt>
                <c:pt idx="14">
                  <c:v>95.119919420938288</c:v>
                </c:pt>
                <c:pt idx="15">
                  <c:v>96.751161477129386</c:v>
                </c:pt>
                <c:pt idx="16">
                  <c:v>97.165515528811525</c:v>
                </c:pt>
                <c:pt idx="17">
                  <c:v>98.455026385291745</c:v>
                </c:pt>
                <c:pt idx="18">
                  <c:v>99.185195542064463</c:v>
                </c:pt>
                <c:pt idx="19">
                  <c:v>100.58208987450303</c:v>
                </c:pt>
                <c:pt idx="20">
                  <c:v>100.43315433580791</c:v>
                </c:pt>
                <c:pt idx="21">
                  <c:v>99.839728485868179</c:v>
                </c:pt>
                <c:pt idx="22">
                  <c:v>99.149386169367901</c:v>
                </c:pt>
                <c:pt idx="23">
                  <c:v>96.34625489208446</c:v>
                </c:pt>
                <c:pt idx="24">
                  <c:v>97.403286571555356</c:v>
                </c:pt>
                <c:pt idx="25">
                  <c:v>98.56936767117557</c:v>
                </c:pt>
                <c:pt idx="26">
                  <c:v>98.992315142359345</c:v>
                </c:pt>
                <c:pt idx="27">
                  <c:v>99.540217917613944</c:v>
                </c:pt>
                <c:pt idx="28">
                  <c:v>98.532855991859961</c:v>
                </c:pt>
                <c:pt idx="29">
                  <c:v>99.068017657244553</c:v>
                </c:pt>
                <c:pt idx="30">
                  <c:v>98.788616598265037</c:v>
                </c:pt>
                <c:pt idx="31">
                  <c:v>100.44121404096299</c:v>
                </c:pt>
                <c:pt idx="32">
                  <c:v>100.85047230572185</c:v>
                </c:pt>
                <c:pt idx="33">
                  <c:v>100.62996761053876</c:v>
                </c:pt>
                <c:pt idx="34">
                  <c:v>100.78269799783489</c:v>
                </c:pt>
                <c:pt idx="35">
                  <c:v>101.19648072267729</c:v>
                </c:pt>
                <c:pt idx="36">
                  <c:v>102.51715907756713</c:v>
                </c:pt>
                <c:pt idx="37">
                  <c:v>104.17271039557974</c:v>
                </c:pt>
                <c:pt idx="38">
                  <c:v>105.0452797324611</c:v>
                </c:pt>
                <c:pt idx="39">
                  <c:v>103.8535566093887</c:v>
                </c:pt>
                <c:pt idx="40">
                  <c:v>103.32759909753754</c:v>
                </c:pt>
                <c:pt idx="41">
                  <c:v>103.11940400254771</c:v>
                </c:pt>
                <c:pt idx="42">
                  <c:v>102.20847021367811</c:v>
                </c:pt>
                <c:pt idx="43">
                  <c:v>102.16022553193606</c:v>
                </c:pt>
                <c:pt idx="44">
                  <c:v>101.7264267347032</c:v>
                </c:pt>
                <c:pt idx="45">
                  <c:v>101.54006322170436</c:v>
                </c:pt>
                <c:pt idx="46">
                  <c:v>100.99512389216869</c:v>
                </c:pt>
                <c:pt idx="47">
                  <c:v>99.942791789693729</c:v>
                </c:pt>
                <c:pt idx="48">
                  <c:v>100.58284709630408</c:v>
                </c:pt>
                <c:pt idx="49">
                  <c:v>100.23798702074427</c:v>
                </c:pt>
                <c:pt idx="50">
                  <c:v>100.22295594143723</c:v>
                </c:pt>
                <c:pt idx="51">
                  <c:v>100.18977094742048</c:v>
                </c:pt>
                <c:pt idx="52">
                  <c:v>100.49718157132369</c:v>
                </c:pt>
                <c:pt idx="53">
                  <c:v>100.41137374015628</c:v>
                </c:pt>
                <c:pt idx="54">
                  <c:v>100.04633629606332</c:v>
                </c:pt>
                <c:pt idx="55">
                  <c:v>100.60881603620439</c:v>
                </c:pt>
                <c:pt idx="56">
                  <c:v>99.4767889318626</c:v>
                </c:pt>
                <c:pt idx="57">
                  <c:v>99.179511942442929</c:v>
                </c:pt>
                <c:pt idx="58">
                  <c:v>98.762560451299805</c:v>
                </c:pt>
                <c:pt idx="59">
                  <c:v>98.532164855202581</c:v>
                </c:pt>
                <c:pt idx="60">
                  <c:v>98.897381863783266</c:v>
                </c:pt>
                <c:pt idx="61">
                  <c:v>98.469723939222746</c:v>
                </c:pt>
                <c:pt idx="62">
                  <c:v>98.473041287454365</c:v>
                </c:pt>
                <c:pt idx="63">
                  <c:v>97.207851336344376</c:v>
                </c:pt>
                <c:pt idx="64">
                  <c:v>96.410216664773159</c:v>
                </c:pt>
                <c:pt idx="65">
                  <c:v>97.154627249763422</c:v>
                </c:pt>
                <c:pt idx="66">
                  <c:v>98.13320440079454</c:v>
                </c:pt>
                <c:pt idx="67">
                  <c:v>99.13790473704465</c:v>
                </c:pt>
                <c:pt idx="68">
                  <c:v>99.46709116925237</c:v>
                </c:pt>
                <c:pt idx="69">
                  <c:v>99.80944799857086</c:v>
                </c:pt>
                <c:pt idx="70">
                  <c:v>100.57016866311378</c:v>
                </c:pt>
                <c:pt idx="71">
                  <c:v>101.59812410493379</c:v>
                </c:pt>
                <c:pt idx="72">
                  <c:v>102.70210482274359</c:v>
                </c:pt>
                <c:pt idx="73">
                  <c:v>102.26744001585561</c:v>
                </c:pt>
                <c:pt idx="74">
                  <c:v>101.90177438561388</c:v>
                </c:pt>
                <c:pt idx="75">
                  <c:v>103.09168761214666</c:v>
                </c:pt>
                <c:pt idx="76">
                  <c:v>104.37095076988997</c:v>
                </c:pt>
                <c:pt idx="77">
                  <c:v>104.28880539017599</c:v>
                </c:pt>
                <c:pt idx="78">
                  <c:v>104.90180841892769</c:v>
                </c:pt>
                <c:pt idx="79">
                  <c:v>104.92935982911507</c:v>
                </c:pt>
                <c:pt idx="80">
                  <c:v>105.04297398337154</c:v>
                </c:pt>
                <c:pt idx="81">
                  <c:v>104.85923672898872</c:v>
                </c:pt>
                <c:pt idx="82">
                  <c:v>105.05729127799393</c:v>
                </c:pt>
                <c:pt idx="83">
                  <c:v>104.68591312089607</c:v>
                </c:pt>
                <c:pt idx="84">
                  <c:v>104.38430402377308</c:v>
                </c:pt>
                <c:pt idx="85">
                  <c:v>105.2514539012343</c:v>
                </c:pt>
                <c:pt idx="86">
                  <c:v>105.25720952185451</c:v>
                </c:pt>
                <c:pt idx="87">
                  <c:v>104.16992063968651</c:v>
                </c:pt>
                <c:pt idx="88">
                  <c:v>103.49778476618017</c:v>
                </c:pt>
                <c:pt idx="89">
                  <c:v>102.37346162386196</c:v>
                </c:pt>
                <c:pt idx="90">
                  <c:v>101.26627136644561</c:v>
                </c:pt>
                <c:pt idx="91">
                  <c:v>100.03100587945329</c:v>
                </c:pt>
                <c:pt idx="92">
                  <c:v>97.135613730918379</c:v>
                </c:pt>
                <c:pt idx="93">
                  <c:v>95.750606707609322</c:v>
                </c:pt>
                <c:pt idx="94">
                  <c:v>96.569315984128735</c:v>
                </c:pt>
                <c:pt idx="95">
                  <c:v>98.496457303110645</c:v>
                </c:pt>
                <c:pt idx="96">
                  <c:v>100.23034402654567</c:v>
                </c:pt>
                <c:pt idx="97">
                  <c:v>99.967236172144595</c:v>
                </c:pt>
                <c:pt idx="98">
                  <c:v>99.731946483939225</c:v>
                </c:pt>
                <c:pt idx="99">
                  <c:v>100.43457655557849</c:v>
                </c:pt>
                <c:pt idx="100">
                  <c:v>99.222667253061744</c:v>
                </c:pt>
                <c:pt idx="101">
                  <c:v>97.631232762979096</c:v>
                </c:pt>
                <c:pt idx="102">
                  <c:v>98.000644274829895</c:v>
                </c:pt>
                <c:pt idx="103">
                  <c:v>97.233588342804808</c:v>
                </c:pt>
                <c:pt idx="104">
                  <c:v>97.057079203498972</c:v>
                </c:pt>
                <c:pt idx="105">
                  <c:v>96.469024179210933</c:v>
                </c:pt>
                <c:pt idx="106">
                  <c:v>96.549118381688942</c:v>
                </c:pt>
                <c:pt idx="107">
                  <c:v>97.359228957965811</c:v>
                </c:pt>
                <c:pt idx="108">
                  <c:v>97.641592084808707</c:v>
                </c:pt>
                <c:pt idx="109">
                  <c:v>97.194691019441706</c:v>
                </c:pt>
                <c:pt idx="110">
                  <c:v>97.744591888382914</c:v>
                </c:pt>
                <c:pt idx="111">
                  <c:v>97.448902127820375</c:v>
                </c:pt>
                <c:pt idx="112">
                  <c:v>97.268379967096038</c:v>
                </c:pt>
                <c:pt idx="113">
                  <c:v>96.944442330829261</c:v>
                </c:pt>
                <c:pt idx="114">
                  <c:v>97.05956416725752</c:v>
                </c:pt>
                <c:pt idx="115">
                  <c:v>99.218785896359819</c:v>
                </c:pt>
                <c:pt idx="116">
                  <c:v>99.465033898876513</c:v>
                </c:pt>
                <c:pt idx="117">
                  <c:v>97.602758470757166</c:v>
                </c:pt>
                <c:pt idx="118">
                  <c:v>96.657188258397909</c:v>
                </c:pt>
                <c:pt idx="119">
                  <c:v>96.789622890292321</c:v>
                </c:pt>
                <c:pt idx="120">
                  <c:v>95.527638280041188</c:v>
                </c:pt>
                <c:pt idx="121">
                  <c:v>97.002184638341646</c:v>
                </c:pt>
                <c:pt idx="122">
                  <c:v>97.75670923690933</c:v>
                </c:pt>
                <c:pt idx="123">
                  <c:v>99.099568850333043</c:v>
                </c:pt>
                <c:pt idx="124">
                  <c:v>97.889800275533005</c:v>
                </c:pt>
                <c:pt idx="125">
                  <c:v>98.321034158481069</c:v>
                </c:pt>
                <c:pt idx="126">
                  <c:v>98.46897989091417</c:v>
                </c:pt>
                <c:pt idx="127">
                  <c:v>98.253508976939031</c:v>
                </c:pt>
                <c:pt idx="128">
                  <c:v>98.551393010739844</c:v>
                </c:pt>
                <c:pt idx="129">
                  <c:v>98.907185599049754</c:v>
                </c:pt>
                <c:pt idx="130">
                  <c:v>98.297920585194902</c:v>
                </c:pt>
                <c:pt idx="131">
                  <c:v>99.364960715527715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1B-46EA-8294-F3C43F14001C}"/>
            </c:ext>
          </c:extLst>
        </c:ser>
        <c:ser>
          <c:idx val="4"/>
          <c:order val="4"/>
          <c:tx>
            <c:strRef>
              <c:f>'Figure 4'!$F$1</c:f>
              <c:strCache>
                <c:ptCount val="1"/>
                <c:pt idx="0">
                  <c:v>Korea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4'!$A$2:$A$133</c:f>
              <c:numCache>
                <c:formatCode>m/d/yyyy</c:formatCode>
                <c:ptCount val="13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  <c:pt idx="120">
                  <c:v>45658</c:v>
                </c:pt>
                <c:pt idx="121">
                  <c:v>45689</c:v>
                </c:pt>
                <c:pt idx="122">
                  <c:v>45717</c:v>
                </c:pt>
                <c:pt idx="123">
                  <c:v>45748</c:v>
                </c:pt>
                <c:pt idx="124">
                  <c:v>45778</c:v>
                </c:pt>
                <c:pt idx="125">
                  <c:v>45809</c:v>
                </c:pt>
                <c:pt idx="126">
                  <c:v>45839</c:v>
                </c:pt>
                <c:pt idx="127">
                  <c:v>45870</c:v>
                </c:pt>
                <c:pt idx="128">
                  <c:v>45901</c:v>
                </c:pt>
                <c:pt idx="129">
                  <c:v>45931</c:v>
                </c:pt>
                <c:pt idx="130">
                  <c:v>45962</c:v>
                </c:pt>
                <c:pt idx="131">
                  <c:v>45992</c:v>
                </c:pt>
              </c:numCache>
            </c:numRef>
          </c:cat>
          <c:val>
            <c:numRef>
              <c:f>'Figure 4'!$F$2:$F$133</c:f>
              <c:numCache>
                <c:formatCode>General</c:formatCode>
                <c:ptCount val="132"/>
                <c:pt idx="0">
                  <c:v>100</c:v>
                </c:pt>
                <c:pt idx="1">
                  <c:v>99.53334826086099</c:v>
                </c:pt>
                <c:pt idx="2">
                  <c:v>99.26702525298569</c:v>
                </c:pt>
                <c:pt idx="3">
                  <c:v>99.400497100789181</c:v>
                </c:pt>
                <c:pt idx="4">
                  <c:v>99.673213276033835</c:v>
                </c:pt>
                <c:pt idx="5">
                  <c:v>99.054350173123751</c:v>
                </c:pt>
                <c:pt idx="6">
                  <c:v>97.589360817129744</c:v>
                </c:pt>
                <c:pt idx="7">
                  <c:v>95.858732316284687</c:v>
                </c:pt>
                <c:pt idx="8">
                  <c:v>94.566890761056655</c:v>
                </c:pt>
                <c:pt idx="9">
                  <c:v>93.753412064391171</c:v>
                </c:pt>
                <c:pt idx="10">
                  <c:v>92.605581179502366</c:v>
                </c:pt>
                <c:pt idx="11">
                  <c:v>91.78431166466892</c:v>
                </c:pt>
                <c:pt idx="12">
                  <c:v>90.498528704566965</c:v>
                </c:pt>
                <c:pt idx="13">
                  <c:v>89.919959536134002</c:v>
                </c:pt>
                <c:pt idx="14">
                  <c:v>90.524158869905818</c:v>
                </c:pt>
                <c:pt idx="15">
                  <c:v>90.803946527295324</c:v>
                </c:pt>
                <c:pt idx="16">
                  <c:v>90.558576860955839</c:v>
                </c:pt>
                <c:pt idx="17">
                  <c:v>90.519987498330082</c:v>
                </c:pt>
                <c:pt idx="18">
                  <c:v>91.001892181781855</c:v>
                </c:pt>
                <c:pt idx="19">
                  <c:v>91.953181785597579</c:v>
                </c:pt>
                <c:pt idx="20">
                  <c:v>92.965380584591585</c:v>
                </c:pt>
                <c:pt idx="21">
                  <c:v>94.194943741501035</c:v>
                </c:pt>
                <c:pt idx="22">
                  <c:v>95.082835058515982</c:v>
                </c:pt>
                <c:pt idx="23">
                  <c:v>95.805364720976925</c:v>
                </c:pt>
                <c:pt idx="24">
                  <c:v>96.668234829571418</c:v>
                </c:pt>
                <c:pt idx="25">
                  <c:v>98.665382632996071</c:v>
                </c:pt>
                <c:pt idx="26">
                  <c:v>98.575390219908485</c:v>
                </c:pt>
                <c:pt idx="27">
                  <c:v>99.281804811807532</c:v>
                </c:pt>
                <c:pt idx="28">
                  <c:v>98.958396523669151</c:v>
                </c:pt>
                <c:pt idx="29">
                  <c:v>98.578763023251696</c:v>
                </c:pt>
                <c:pt idx="30">
                  <c:v>99.08932264296331</c:v>
                </c:pt>
                <c:pt idx="31">
                  <c:v>99.730971899544315</c:v>
                </c:pt>
                <c:pt idx="32">
                  <c:v>100.39421876779046</c:v>
                </c:pt>
                <c:pt idx="33">
                  <c:v>101.00901341058821</c:v>
                </c:pt>
                <c:pt idx="34">
                  <c:v>101.45573112257574</c:v>
                </c:pt>
                <c:pt idx="35">
                  <c:v>101.60013216838723</c:v>
                </c:pt>
                <c:pt idx="36">
                  <c:v>102.79670658216639</c:v>
                </c:pt>
                <c:pt idx="37">
                  <c:v>103.10848988820977</c:v>
                </c:pt>
                <c:pt idx="38">
                  <c:v>102.29897369244688</c:v>
                </c:pt>
                <c:pt idx="39">
                  <c:v>102.31077009482267</c:v>
                </c:pt>
                <c:pt idx="40">
                  <c:v>102.71103116340436</c:v>
                </c:pt>
                <c:pt idx="41">
                  <c:v>102.17853327077337</c:v>
                </c:pt>
                <c:pt idx="42">
                  <c:v>101.94774938687479</c:v>
                </c:pt>
                <c:pt idx="43">
                  <c:v>101.96654307482473</c:v>
                </c:pt>
                <c:pt idx="44">
                  <c:v>101.76335312646218</c:v>
                </c:pt>
                <c:pt idx="45">
                  <c:v>101.03042787622867</c:v>
                </c:pt>
                <c:pt idx="46">
                  <c:v>99.209181339779093</c:v>
                </c:pt>
                <c:pt idx="47">
                  <c:v>97.970072836089386</c:v>
                </c:pt>
                <c:pt idx="48">
                  <c:v>96.371892442480672</c:v>
                </c:pt>
                <c:pt idx="49">
                  <c:v>96.155346713812548</c:v>
                </c:pt>
                <c:pt idx="50">
                  <c:v>95.256875313122649</c:v>
                </c:pt>
                <c:pt idx="51">
                  <c:v>94.706772162532701</c:v>
                </c:pt>
                <c:pt idx="52">
                  <c:v>93.725092309378482</c:v>
                </c:pt>
                <c:pt idx="53">
                  <c:v>92.888269125913951</c:v>
                </c:pt>
                <c:pt idx="54">
                  <c:v>92.072172595949283</c:v>
                </c:pt>
                <c:pt idx="55">
                  <c:v>91.133648608089871</c:v>
                </c:pt>
                <c:pt idx="56">
                  <c:v>90.897640436741071</c:v>
                </c:pt>
                <c:pt idx="57">
                  <c:v>90.25025590200022</c:v>
                </c:pt>
                <c:pt idx="58">
                  <c:v>89.595122260161418</c:v>
                </c:pt>
                <c:pt idx="59">
                  <c:v>89.29549452792412</c:v>
                </c:pt>
                <c:pt idx="60">
                  <c:v>89.730737196123528</c:v>
                </c:pt>
                <c:pt idx="61">
                  <c:v>89.158994482418194</c:v>
                </c:pt>
                <c:pt idx="62">
                  <c:v>87.840103795115297</c:v>
                </c:pt>
                <c:pt idx="63">
                  <c:v>86.982647368044383</c:v>
                </c:pt>
                <c:pt idx="64">
                  <c:v>86.533815812955012</c:v>
                </c:pt>
                <c:pt idx="65">
                  <c:v>87.286318256599486</c:v>
                </c:pt>
                <c:pt idx="66">
                  <c:v>87.876021488165932</c:v>
                </c:pt>
                <c:pt idx="67">
                  <c:v>88.741653509020907</c:v>
                </c:pt>
                <c:pt idx="68">
                  <c:v>89.739974262157844</c:v>
                </c:pt>
                <c:pt idx="69">
                  <c:v>90.174533612131867</c:v>
                </c:pt>
                <c:pt idx="70">
                  <c:v>91.770182419605746</c:v>
                </c:pt>
                <c:pt idx="71">
                  <c:v>93.563548122687209</c:v>
                </c:pt>
                <c:pt idx="72">
                  <c:v>95.066988939416007</c:v>
                </c:pt>
                <c:pt idx="73">
                  <c:v>96.535076712324567</c:v>
                </c:pt>
                <c:pt idx="74">
                  <c:v>98.195980578299185</c:v>
                </c:pt>
                <c:pt idx="75">
                  <c:v>102.201064518154</c:v>
                </c:pt>
                <c:pt idx="76">
                  <c:v>103.43868937741345</c:v>
                </c:pt>
                <c:pt idx="77">
                  <c:v>104.20248405136481</c:v>
                </c:pt>
                <c:pt idx="78">
                  <c:v>106.08720867558435</c:v>
                </c:pt>
                <c:pt idx="79">
                  <c:v>106.26716120950569</c:v>
                </c:pt>
                <c:pt idx="80">
                  <c:v>106.13218522439242</c:v>
                </c:pt>
                <c:pt idx="81">
                  <c:v>106.11351387910797</c:v>
                </c:pt>
                <c:pt idx="82">
                  <c:v>105.40352028922585</c:v>
                </c:pt>
                <c:pt idx="83">
                  <c:v>104.53223763052931</c:v>
                </c:pt>
                <c:pt idx="84">
                  <c:v>103.53459752233631</c:v>
                </c:pt>
                <c:pt idx="85">
                  <c:v>104.4322382448874</c:v>
                </c:pt>
                <c:pt idx="86">
                  <c:v>106.51139330213553</c:v>
                </c:pt>
                <c:pt idx="87">
                  <c:v>106.72788272403638</c:v>
                </c:pt>
                <c:pt idx="88">
                  <c:v>106.05577573802915</c:v>
                </c:pt>
                <c:pt idx="89">
                  <c:v>105.01592099231743</c:v>
                </c:pt>
                <c:pt idx="90">
                  <c:v>101.87062536213521</c:v>
                </c:pt>
                <c:pt idx="91">
                  <c:v>100.20449316549251</c:v>
                </c:pt>
                <c:pt idx="92">
                  <c:v>98.298108679938082</c:v>
                </c:pt>
                <c:pt idx="93">
                  <c:v>96.228005233164126</c:v>
                </c:pt>
                <c:pt idx="94">
                  <c:v>95.609900059977022</c:v>
                </c:pt>
                <c:pt idx="95">
                  <c:v>95.451734353926881</c:v>
                </c:pt>
                <c:pt idx="96">
                  <c:v>95.634892052089882</c:v>
                </c:pt>
                <c:pt idx="97">
                  <c:v>95.322740988848921</c:v>
                </c:pt>
                <c:pt idx="98">
                  <c:v>95.03825845492959</c:v>
                </c:pt>
                <c:pt idx="99">
                  <c:v>94.328614539862926</c:v>
                </c:pt>
                <c:pt idx="100">
                  <c:v>93.010339430032104</c:v>
                </c:pt>
                <c:pt idx="101">
                  <c:v>91.857435668272316</c:v>
                </c:pt>
                <c:pt idx="102">
                  <c:v>91.775574910768867</c:v>
                </c:pt>
                <c:pt idx="103">
                  <c:v>91.903843705818716</c:v>
                </c:pt>
                <c:pt idx="104">
                  <c:v>92.273931670683751</c:v>
                </c:pt>
                <c:pt idx="105">
                  <c:v>92.256036961631864</c:v>
                </c:pt>
                <c:pt idx="106">
                  <c:v>92.534697810646179</c:v>
                </c:pt>
                <c:pt idx="107">
                  <c:v>92.642987394517306</c:v>
                </c:pt>
                <c:pt idx="108">
                  <c:v>93.995491105239722</c:v>
                </c:pt>
                <c:pt idx="109">
                  <c:v>94.618444572151745</c:v>
                </c:pt>
                <c:pt idx="110">
                  <c:v>95.151207877725696</c:v>
                </c:pt>
                <c:pt idx="111">
                  <c:v>96.647751418227287</c:v>
                </c:pt>
                <c:pt idx="112">
                  <c:v>96.951323622274771</c:v>
                </c:pt>
                <c:pt idx="113">
                  <c:v>96.624100124639909</c:v>
                </c:pt>
                <c:pt idx="114">
                  <c:v>97.080874491781103</c:v>
                </c:pt>
                <c:pt idx="115">
                  <c:v>97.018717094041079</c:v>
                </c:pt>
                <c:pt idx="116">
                  <c:v>96.502449190002565</c:v>
                </c:pt>
                <c:pt idx="117">
                  <c:v>95.580556398741535</c:v>
                </c:pt>
                <c:pt idx="118">
                  <c:v>94.702061529667759</c:v>
                </c:pt>
                <c:pt idx="119">
                  <c:v>94.029505232604734</c:v>
                </c:pt>
                <c:pt idx="120">
                  <c:v>93.298981134074097</c:v>
                </c:pt>
                <c:pt idx="121">
                  <c:v>93.646603242884268</c:v>
                </c:pt>
                <c:pt idx="122">
                  <c:v>93.845089857547379</c:v>
                </c:pt>
                <c:pt idx="123">
                  <c:v>93.582111285374424</c:v>
                </c:pt>
                <c:pt idx="124">
                  <c:v>93.65441029339658</c:v>
                </c:pt>
                <c:pt idx="125">
                  <c:v>93.895862346646922</c:v>
                </c:pt>
                <c:pt idx="126">
                  <c:v>93.919690575025712</c:v>
                </c:pt>
                <c:pt idx="127">
                  <c:v>93.798406121060566</c:v>
                </c:pt>
                <c:pt idx="128">
                  <c:v>94.007079843245165</c:v>
                </c:pt>
                <c:pt idx="129">
                  <c:v>95.985907536639616</c:v>
                </c:pt>
                <c:pt idx="130">
                  <c:v>96.863676955358059</c:v>
                </c:pt>
                <c:pt idx="131">
                  <c:v>97.954155775744951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1B-46EA-8294-F3C43F140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5394000"/>
        <c:axId val="1465394480"/>
      </c:lineChart>
      <c:dateAx>
        <c:axId val="1465394000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394480"/>
        <c:crosses val="autoZero"/>
        <c:auto val="0"/>
        <c:lblOffset val="100"/>
        <c:baseTimeUnit val="months"/>
        <c:majorUnit val="24"/>
        <c:majorTimeUnit val="months"/>
      </c:dateAx>
      <c:valAx>
        <c:axId val="1465394480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Jan 2015 = 100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39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2</xdr:row>
      <xdr:rowOff>14287</xdr:rowOff>
    </xdr:from>
    <xdr:to>
      <xdr:col>16</xdr:col>
      <xdr:colOff>400050</xdr:colOff>
      <xdr:row>24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FAAEFC-C593-47FD-9A9F-230EA63EC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.ecb.europa.eu/data/datasets/STS/STS.M.I9.N.PREX.NS0021.4.000" TargetMode="External"/><Relationship Id="rId1" Type="http://schemas.openxmlformats.org/officeDocument/2006/relationships/hyperlink" Target="https://fred.stlouisfed.org/series/IYMAN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04"/>
  <sheetViews>
    <sheetView zoomScale="80" zoomScaleNormal="80" workbookViewId="0">
      <pane xSplit="1" ySplit="481" topLeftCell="B767" activePane="bottomRight" state="frozen"/>
      <selection pane="topRight" activeCell="B1" sqref="B1"/>
      <selection pane="bottomLeft" activeCell="A482" sqref="A482"/>
      <selection pane="bottomRight" activeCell="F799" sqref="F799"/>
    </sheetView>
  </sheetViews>
  <sheetFormatPr defaultRowHeight="15" x14ac:dyDescent="0.25"/>
  <cols>
    <col min="1" max="1" width="10.28515625" bestFit="1" customWidth="1"/>
    <col min="2" max="3" width="7.85546875" bestFit="1" customWidth="1"/>
    <col min="4" max="4" width="14.28515625" bestFit="1" customWidth="1"/>
    <col min="5" max="5" width="10.28515625" bestFit="1" customWidth="1"/>
    <col min="6" max="6" width="7.85546875" bestFit="1" customWidth="1"/>
    <col min="8" max="8" width="10.28515625" bestFit="1" customWidth="1"/>
    <col min="10" max="11" width="10.28515625" bestFit="1" customWidth="1"/>
  </cols>
  <sheetData>
    <row r="1" spans="1:11" x14ac:dyDescent="0.25">
      <c r="A1" s="1" t="s">
        <v>0</v>
      </c>
      <c r="B1" s="1" t="s">
        <v>7</v>
      </c>
      <c r="C1" s="1" t="s">
        <v>5</v>
      </c>
      <c r="D1" s="2" t="s">
        <v>9</v>
      </c>
      <c r="E1" s="1" t="s">
        <v>10</v>
      </c>
      <c r="F1" t="s">
        <v>8</v>
      </c>
      <c r="H1" t="s">
        <v>31</v>
      </c>
      <c r="I1" t="s">
        <v>32</v>
      </c>
      <c r="J1" t="s">
        <v>33</v>
      </c>
      <c r="K1" t="s">
        <v>34</v>
      </c>
    </row>
    <row r="2" spans="1:11" hidden="1" x14ac:dyDescent="0.25">
      <c r="A2" s="3">
        <v>21916</v>
      </c>
      <c r="B2" s="4">
        <v>134.1</v>
      </c>
    </row>
    <row r="3" spans="1:11" hidden="1" x14ac:dyDescent="0.25">
      <c r="A3" s="3">
        <v>21947</v>
      </c>
      <c r="B3" s="4">
        <v>133.4</v>
      </c>
    </row>
    <row r="4" spans="1:11" hidden="1" x14ac:dyDescent="0.25">
      <c r="A4" s="3">
        <v>21976</v>
      </c>
      <c r="B4" s="4">
        <v>133</v>
      </c>
    </row>
    <row r="5" spans="1:11" hidden="1" x14ac:dyDescent="0.25">
      <c r="A5" s="3">
        <v>22007</v>
      </c>
      <c r="B5" s="4">
        <v>130.1</v>
      </c>
    </row>
    <row r="6" spans="1:11" hidden="1" x14ac:dyDescent="0.25">
      <c r="A6" s="3">
        <v>22037</v>
      </c>
      <c r="B6" s="4">
        <v>129.69999999999999</v>
      </c>
    </row>
    <row r="7" spans="1:11" hidden="1" x14ac:dyDescent="0.25">
      <c r="A7" s="3">
        <v>22068</v>
      </c>
      <c r="B7" s="4">
        <v>128.69999999999999</v>
      </c>
    </row>
    <row r="8" spans="1:11" hidden="1" x14ac:dyDescent="0.25">
      <c r="A8" s="3">
        <v>22098</v>
      </c>
      <c r="B8" s="4">
        <v>129.1</v>
      </c>
    </row>
    <row r="9" spans="1:11" hidden="1" x14ac:dyDescent="0.25">
      <c r="A9" s="3">
        <v>22129</v>
      </c>
      <c r="B9" s="4">
        <v>129.30000000000001</v>
      </c>
    </row>
    <row r="10" spans="1:11" hidden="1" x14ac:dyDescent="0.25">
      <c r="A10" s="3">
        <v>22160</v>
      </c>
      <c r="B10" s="4">
        <v>129.1</v>
      </c>
    </row>
    <row r="11" spans="1:11" hidden="1" x14ac:dyDescent="0.25">
      <c r="A11" s="3">
        <v>22190</v>
      </c>
      <c r="B11" s="4">
        <v>128.30000000000001</v>
      </c>
    </row>
    <row r="12" spans="1:11" hidden="1" x14ac:dyDescent="0.25">
      <c r="A12" s="3">
        <v>22221</v>
      </c>
      <c r="B12" s="4">
        <v>127.8</v>
      </c>
    </row>
    <row r="13" spans="1:11" hidden="1" x14ac:dyDescent="0.25">
      <c r="A13" s="3">
        <v>22251</v>
      </c>
      <c r="B13" s="4">
        <v>127</v>
      </c>
    </row>
    <row r="14" spans="1:11" hidden="1" x14ac:dyDescent="0.25">
      <c r="A14" s="3">
        <v>22282</v>
      </c>
      <c r="B14" s="4">
        <v>126.4</v>
      </c>
    </row>
    <row r="15" spans="1:11" hidden="1" x14ac:dyDescent="0.25">
      <c r="A15" s="3">
        <v>22313</v>
      </c>
      <c r="B15" s="4">
        <v>126.7</v>
      </c>
    </row>
    <row r="16" spans="1:11" hidden="1" x14ac:dyDescent="0.25">
      <c r="A16" s="3">
        <v>22341</v>
      </c>
      <c r="B16" s="4">
        <v>127</v>
      </c>
    </row>
    <row r="17" spans="1:2" hidden="1" x14ac:dyDescent="0.25">
      <c r="A17" s="3">
        <v>22372</v>
      </c>
      <c r="B17" s="4">
        <v>127.4</v>
      </c>
    </row>
    <row r="18" spans="1:2" hidden="1" x14ac:dyDescent="0.25">
      <c r="A18" s="3">
        <v>22402</v>
      </c>
      <c r="B18" s="4">
        <v>124.4</v>
      </c>
    </row>
    <row r="19" spans="1:2" hidden="1" x14ac:dyDescent="0.25">
      <c r="A19" s="3">
        <v>22433</v>
      </c>
      <c r="B19" s="4">
        <v>124.4</v>
      </c>
    </row>
    <row r="20" spans="1:2" hidden="1" x14ac:dyDescent="0.25">
      <c r="A20" s="3">
        <v>22463</v>
      </c>
      <c r="B20" s="4">
        <v>124.2</v>
      </c>
    </row>
    <row r="21" spans="1:2" hidden="1" x14ac:dyDescent="0.25">
      <c r="A21" s="3">
        <v>22494</v>
      </c>
      <c r="B21" s="4">
        <v>124.2</v>
      </c>
    </row>
    <row r="22" spans="1:2" hidden="1" x14ac:dyDescent="0.25">
      <c r="A22" s="3">
        <v>22525</v>
      </c>
      <c r="B22" s="4">
        <v>123.4</v>
      </c>
    </row>
    <row r="23" spans="1:2" hidden="1" x14ac:dyDescent="0.25">
      <c r="A23" s="3">
        <v>22555</v>
      </c>
      <c r="B23" s="4">
        <v>122.8</v>
      </c>
    </row>
    <row r="24" spans="1:2" hidden="1" x14ac:dyDescent="0.25">
      <c r="A24" s="3">
        <v>22586</v>
      </c>
      <c r="B24" s="4">
        <v>122.1</v>
      </c>
    </row>
    <row r="25" spans="1:2" hidden="1" x14ac:dyDescent="0.25">
      <c r="A25" s="3">
        <v>22616</v>
      </c>
      <c r="B25" s="4">
        <v>121.7</v>
      </c>
    </row>
    <row r="26" spans="1:2" hidden="1" x14ac:dyDescent="0.25">
      <c r="A26" s="3">
        <v>22647</v>
      </c>
      <c r="B26" s="4">
        <v>121.6</v>
      </c>
    </row>
    <row r="27" spans="1:2" hidden="1" x14ac:dyDescent="0.25">
      <c r="A27" s="3">
        <v>22678</v>
      </c>
      <c r="B27" s="4">
        <v>121.8</v>
      </c>
    </row>
    <row r="28" spans="1:2" hidden="1" x14ac:dyDescent="0.25">
      <c r="A28" s="3">
        <v>22706</v>
      </c>
      <c r="B28" s="4">
        <v>121.6</v>
      </c>
    </row>
    <row r="29" spans="1:2" hidden="1" x14ac:dyDescent="0.25">
      <c r="A29" s="3">
        <v>22737</v>
      </c>
      <c r="B29" s="4">
        <v>121.2</v>
      </c>
    </row>
    <row r="30" spans="1:2" hidden="1" x14ac:dyDescent="0.25">
      <c r="A30" s="3">
        <v>22767</v>
      </c>
      <c r="B30" s="4">
        <v>121.2</v>
      </c>
    </row>
    <row r="31" spans="1:2" hidden="1" x14ac:dyDescent="0.25">
      <c r="A31" s="3">
        <v>22798</v>
      </c>
      <c r="B31" s="4">
        <v>121</v>
      </c>
    </row>
    <row r="32" spans="1:2" hidden="1" x14ac:dyDescent="0.25">
      <c r="A32" s="3">
        <v>22828</v>
      </c>
      <c r="B32" s="4">
        <v>121</v>
      </c>
    </row>
    <row r="33" spans="1:2" hidden="1" x14ac:dyDescent="0.25">
      <c r="A33" s="3">
        <v>22859</v>
      </c>
      <c r="B33" s="4">
        <v>120.5</v>
      </c>
    </row>
    <row r="34" spans="1:2" hidden="1" x14ac:dyDescent="0.25">
      <c r="A34" s="3">
        <v>22890</v>
      </c>
      <c r="B34" s="4">
        <v>120.1</v>
      </c>
    </row>
    <row r="35" spans="1:2" hidden="1" x14ac:dyDescent="0.25">
      <c r="A35" s="3">
        <v>22920</v>
      </c>
      <c r="B35" s="4">
        <v>119.8</v>
      </c>
    </row>
    <row r="36" spans="1:2" hidden="1" x14ac:dyDescent="0.25">
      <c r="A36" s="3">
        <v>22951</v>
      </c>
      <c r="B36" s="4">
        <v>119.8</v>
      </c>
    </row>
    <row r="37" spans="1:2" hidden="1" x14ac:dyDescent="0.25">
      <c r="A37" s="3">
        <v>22981</v>
      </c>
      <c r="B37" s="4">
        <v>120.6</v>
      </c>
    </row>
    <row r="38" spans="1:2" hidden="1" x14ac:dyDescent="0.25">
      <c r="A38" s="3">
        <v>23012</v>
      </c>
      <c r="B38" s="4">
        <v>121.8</v>
      </c>
    </row>
    <row r="39" spans="1:2" hidden="1" x14ac:dyDescent="0.25">
      <c r="A39" s="3">
        <v>23043</v>
      </c>
      <c r="B39" s="4">
        <v>122.6</v>
      </c>
    </row>
    <row r="40" spans="1:2" hidden="1" x14ac:dyDescent="0.25">
      <c r="A40" s="3">
        <v>23071</v>
      </c>
      <c r="B40" s="4">
        <v>123.1</v>
      </c>
    </row>
    <row r="41" spans="1:2" hidden="1" x14ac:dyDescent="0.25">
      <c r="A41" s="3">
        <v>23102</v>
      </c>
      <c r="B41" s="4">
        <v>123.1</v>
      </c>
    </row>
    <row r="42" spans="1:2" hidden="1" x14ac:dyDescent="0.25">
      <c r="A42" s="3">
        <v>23132</v>
      </c>
      <c r="B42" s="4">
        <v>123.1</v>
      </c>
    </row>
    <row r="43" spans="1:2" hidden="1" x14ac:dyDescent="0.25">
      <c r="A43" s="3">
        <v>23163</v>
      </c>
      <c r="B43" s="4">
        <v>124</v>
      </c>
    </row>
    <row r="44" spans="1:2" hidden="1" x14ac:dyDescent="0.25">
      <c r="A44" s="3">
        <v>23193</v>
      </c>
      <c r="B44" s="4">
        <v>123.4</v>
      </c>
    </row>
    <row r="45" spans="1:2" hidden="1" x14ac:dyDescent="0.25">
      <c r="A45" s="3">
        <v>23224</v>
      </c>
      <c r="B45" s="4">
        <v>124</v>
      </c>
    </row>
    <row r="46" spans="1:2" hidden="1" x14ac:dyDescent="0.25">
      <c r="A46" s="3">
        <v>23255</v>
      </c>
      <c r="B46" s="4">
        <v>124</v>
      </c>
    </row>
    <row r="47" spans="1:2" hidden="1" x14ac:dyDescent="0.25">
      <c r="A47" s="3">
        <v>23285</v>
      </c>
      <c r="B47" s="4">
        <v>124.1</v>
      </c>
    </row>
    <row r="48" spans="1:2" hidden="1" x14ac:dyDescent="0.25">
      <c r="A48" s="3">
        <v>23316</v>
      </c>
      <c r="B48" s="4">
        <v>124.4</v>
      </c>
    </row>
    <row r="49" spans="1:2" hidden="1" x14ac:dyDescent="0.25">
      <c r="A49" s="3">
        <v>23346</v>
      </c>
      <c r="B49" s="4">
        <v>124.7</v>
      </c>
    </row>
    <row r="50" spans="1:2" hidden="1" x14ac:dyDescent="0.25">
      <c r="A50" s="3">
        <v>23377</v>
      </c>
      <c r="B50" s="4">
        <v>124.8</v>
      </c>
    </row>
    <row r="51" spans="1:2" hidden="1" x14ac:dyDescent="0.25">
      <c r="A51" s="3">
        <v>23408</v>
      </c>
      <c r="B51" s="4">
        <v>125.3</v>
      </c>
    </row>
    <row r="52" spans="1:2" hidden="1" x14ac:dyDescent="0.25">
      <c r="A52" s="3">
        <v>23437</v>
      </c>
      <c r="B52" s="4">
        <v>125.3</v>
      </c>
    </row>
    <row r="53" spans="1:2" hidden="1" x14ac:dyDescent="0.25">
      <c r="A53" s="3">
        <v>23468</v>
      </c>
      <c r="B53" s="4">
        <v>125.4</v>
      </c>
    </row>
    <row r="54" spans="1:2" hidden="1" x14ac:dyDescent="0.25">
      <c r="A54" s="3">
        <v>23498</v>
      </c>
      <c r="B54" s="4">
        <v>125.8</v>
      </c>
    </row>
    <row r="55" spans="1:2" hidden="1" x14ac:dyDescent="0.25">
      <c r="A55" s="3">
        <v>23529</v>
      </c>
      <c r="B55" s="4">
        <v>125.6</v>
      </c>
    </row>
    <row r="56" spans="1:2" hidden="1" x14ac:dyDescent="0.25">
      <c r="A56" s="3">
        <v>23559</v>
      </c>
      <c r="B56" s="4">
        <v>125.4</v>
      </c>
    </row>
    <row r="57" spans="1:2" hidden="1" x14ac:dyDescent="0.25">
      <c r="A57" s="3">
        <v>23590</v>
      </c>
      <c r="B57" s="4">
        <v>125.6</v>
      </c>
    </row>
    <row r="58" spans="1:2" hidden="1" x14ac:dyDescent="0.25">
      <c r="A58" s="3">
        <v>23621</v>
      </c>
      <c r="B58" s="4">
        <v>125.3</v>
      </c>
    </row>
    <row r="59" spans="1:2" hidden="1" x14ac:dyDescent="0.25">
      <c r="A59" s="3">
        <v>23651</v>
      </c>
      <c r="B59" s="4">
        <v>125.1</v>
      </c>
    </row>
    <row r="60" spans="1:2" hidden="1" x14ac:dyDescent="0.25">
      <c r="A60" s="3">
        <v>23682</v>
      </c>
      <c r="B60" s="4">
        <v>124.7</v>
      </c>
    </row>
    <row r="61" spans="1:2" hidden="1" x14ac:dyDescent="0.25">
      <c r="A61" s="3">
        <v>23712</v>
      </c>
      <c r="B61" s="4">
        <v>124.7</v>
      </c>
    </row>
    <row r="62" spans="1:2" hidden="1" x14ac:dyDescent="0.25">
      <c r="A62" s="3">
        <v>23743</v>
      </c>
      <c r="B62" s="4">
        <v>125.3</v>
      </c>
    </row>
    <row r="63" spans="1:2" hidden="1" x14ac:dyDescent="0.25">
      <c r="A63" s="3">
        <v>23774</v>
      </c>
      <c r="B63" s="4">
        <v>125.3</v>
      </c>
    </row>
    <row r="64" spans="1:2" hidden="1" x14ac:dyDescent="0.25">
      <c r="A64" s="3">
        <v>23802</v>
      </c>
      <c r="B64" s="4">
        <v>125.1</v>
      </c>
    </row>
    <row r="65" spans="1:2" hidden="1" x14ac:dyDescent="0.25">
      <c r="A65" s="3">
        <v>23833</v>
      </c>
      <c r="B65" s="4">
        <v>125.1</v>
      </c>
    </row>
    <row r="66" spans="1:2" hidden="1" x14ac:dyDescent="0.25">
      <c r="A66" s="3">
        <v>23863</v>
      </c>
      <c r="B66" s="4">
        <v>124.7</v>
      </c>
    </row>
    <row r="67" spans="1:2" hidden="1" x14ac:dyDescent="0.25">
      <c r="A67" s="3">
        <v>23894</v>
      </c>
      <c r="B67" s="4">
        <v>124.2</v>
      </c>
    </row>
    <row r="68" spans="1:2" hidden="1" x14ac:dyDescent="0.25">
      <c r="A68" s="3">
        <v>23924</v>
      </c>
      <c r="B68" s="4">
        <v>124.2</v>
      </c>
    </row>
    <row r="69" spans="1:2" hidden="1" x14ac:dyDescent="0.25">
      <c r="A69" s="3">
        <v>23955</v>
      </c>
      <c r="B69" s="4">
        <v>124.2</v>
      </c>
    </row>
    <row r="70" spans="1:2" hidden="1" x14ac:dyDescent="0.25">
      <c r="A70" s="3">
        <v>23986</v>
      </c>
      <c r="B70" s="4">
        <v>124.2</v>
      </c>
    </row>
    <row r="71" spans="1:2" hidden="1" x14ac:dyDescent="0.25">
      <c r="A71" s="3">
        <v>24016</v>
      </c>
      <c r="B71" s="4">
        <v>124.1</v>
      </c>
    </row>
    <row r="72" spans="1:2" hidden="1" x14ac:dyDescent="0.25">
      <c r="A72" s="3">
        <v>24047</v>
      </c>
      <c r="B72" s="4">
        <v>124</v>
      </c>
    </row>
    <row r="73" spans="1:2" hidden="1" x14ac:dyDescent="0.25">
      <c r="A73" s="3">
        <v>24077</v>
      </c>
      <c r="B73" s="4">
        <v>123.3</v>
      </c>
    </row>
    <row r="74" spans="1:2" hidden="1" x14ac:dyDescent="0.25">
      <c r="A74" s="3">
        <v>24108</v>
      </c>
      <c r="B74" s="4">
        <v>123.3</v>
      </c>
    </row>
    <row r="75" spans="1:2" hidden="1" x14ac:dyDescent="0.25">
      <c r="A75" s="3">
        <v>24139</v>
      </c>
      <c r="B75" s="4">
        <v>123.4</v>
      </c>
    </row>
    <row r="76" spans="1:2" hidden="1" x14ac:dyDescent="0.25">
      <c r="A76" s="3">
        <v>24167</v>
      </c>
      <c r="B76" s="4">
        <v>123.6</v>
      </c>
    </row>
    <row r="77" spans="1:2" hidden="1" x14ac:dyDescent="0.25">
      <c r="A77" s="3">
        <v>24198</v>
      </c>
      <c r="B77" s="4">
        <v>124</v>
      </c>
    </row>
    <row r="78" spans="1:2" hidden="1" x14ac:dyDescent="0.25">
      <c r="A78" s="3">
        <v>24228</v>
      </c>
      <c r="B78" s="4">
        <v>124</v>
      </c>
    </row>
    <row r="79" spans="1:2" hidden="1" x14ac:dyDescent="0.25">
      <c r="A79" s="3">
        <v>24259</v>
      </c>
      <c r="B79" s="4">
        <v>124.1</v>
      </c>
    </row>
    <row r="80" spans="1:2" hidden="1" x14ac:dyDescent="0.25">
      <c r="A80" s="3">
        <v>24289</v>
      </c>
      <c r="B80" s="4">
        <v>124.2</v>
      </c>
    </row>
    <row r="81" spans="1:2" hidden="1" x14ac:dyDescent="0.25">
      <c r="A81" s="3">
        <v>24320</v>
      </c>
      <c r="B81" s="4">
        <v>124.2</v>
      </c>
    </row>
    <row r="82" spans="1:2" hidden="1" x14ac:dyDescent="0.25">
      <c r="A82" s="3">
        <v>24351</v>
      </c>
      <c r="B82" s="4">
        <v>124.4</v>
      </c>
    </row>
    <row r="83" spans="1:2" hidden="1" x14ac:dyDescent="0.25">
      <c r="A83" s="3">
        <v>24381</v>
      </c>
      <c r="B83" s="4">
        <v>124.8</v>
      </c>
    </row>
    <row r="84" spans="1:2" hidden="1" x14ac:dyDescent="0.25">
      <c r="A84" s="3">
        <v>24412</v>
      </c>
      <c r="B84" s="4">
        <v>124.8</v>
      </c>
    </row>
    <row r="85" spans="1:2" hidden="1" x14ac:dyDescent="0.25">
      <c r="A85" s="3">
        <v>24442</v>
      </c>
      <c r="B85" s="4">
        <v>125.1</v>
      </c>
    </row>
    <row r="86" spans="1:2" hidden="1" x14ac:dyDescent="0.25">
      <c r="A86" s="3">
        <v>24473</v>
      </c>
      <c r="B86" s="4">
        <v>125.1</v>
      </c>
    </row>
    <row r="87" spans="1:2" hidden="1" x14ac:dyDescent="0.25">
      <c r="A87" s="3">
        <v>24504</v>
      </c>
      <c r="B87" s="4">
        <v>124.2</v>
      </c>
    </row>
    <row r="88" spans="1:2" hidden="1" x14ac:dyDescent="0.25">
      <c r="A88" s="3">
        <v>24532</v>
      </c>
      <c r="B88" s="4">
        <v>124.2</v>
      </c>
    </row>
    <row r="89" spans="1:2" hidden="1" x14ac:dyDescent="0.25">
      <c r="A89" s="3">
        <v>24563</v>
      </c>
      <c r="B89" s="4">
        <v>124.1</v>
      </c>
    </row>
    <row r="90" spans="1:2" hidden="1" x14ac:dyDescent="0.25">
      <c r="A90" s="3">
        <v>24593</v>
      </c>
      <c r="B90" s="4">
        <v>124.1</v>
      </c>
    </row>
    <row r="91" spans="1:2" hidden="1" x14ac:dyDescent="0.25">
      <c r="A91" s="3">
        <v>24624</v>
      </c>
      <c r="B91" s="4">
        <v>124.2</v>
      </c>
    </row>
    <row r="92" spans="1:2" hidden="1" x14ac:dyDescent="0.25">
      <c r="A92" s="3">
        <v>24654</v>
      </c>
      <c r="B92" s="4">
        <v>124.2</v>
      </c>
    </row>
    <row r="93" spans="1:2" hidden="1" x14ac:dyDescent="0.25">
      <c r="A93" s="3">
        <v>24685</v>
      </c>
      <c r="B93" s="4">
        <v>124.2</v>
      </c>
    </row>
    <row r="94" spans="1:2" hidden="1" x14ac:dyDescent="0.25">
      <c r="A94" s="3">
        <v>24716</v>
      </c>
      <c r="B94" s="4">
        <v>124.4</v>
      </c>
    </row>
    <row r="95" spans="1:2" hidden="1" x14ac:dyDescent="0.25">
      <c r="A95" s="3">
        <v>24746</v>
      </c>
      <c r="B95" s="4">
        <v>124.4</v>
      </c>
    </row>
    <row r="96" spans="1:2" hidden="1" x14ac:dyDescent="0.25">
      <c r="A96" s="3">
        <v>24777</v>
      </c>
      <c r="B96" s="4">
        <v>124.7</v>
      </c>
    </row>
    <row r="97" spans="1:2" hidden="1" x14ac:dyDescent="0.25">
      <c r="A97" s="3">
        <v>24807</v>
      </c>
      <c r="B97" s="4">
        <v>124.4</v>
      </c>
    </row>
    <row r="98" spans="1:2" hidden="1" x14ac:dyDescent="0.25">
      <c r="A98" s="3">
        <v>24838</v>
      </c>
      <c r="B98" s="4">
        <v>124.4</v>
      </c>
    </row>
    <row r="99" spans="1:2" hidden="1" x14ac:dyDescent="0.25">
      <c r="A99" s="3">
        <v>24869</v>
      </c>
      <c r="B99" s="4">
        <v>124.7</v>
      </c>
    </row>
    <row r="100" spans="1:2" hidden="1" x14ac:dyDescent="0.25">
      <c r="A100" s="3">
        <v>24898</v>
      </c>
      <c r="B100" s="4">
        <v>124.8</v>
      </c>
    </row>
    <row r="101" spans="1:2" hidden="1" x14ac:dyDescent="0.25">
      <c r="A101" s="3">
        <v>24929</v>
      </c>
      <c r="B101" s="4">
        <v>124.4</v>
      </c>
    </row>
    <row r="102" spans="1:2" hidden="1" x14ac:dyDescent="0.25">
      <c r="A102" s="3">
        <v>24959</v>
      </c>
      <c r="B102" s="4">
        <v>124.2</v>
      </c>
    </row>
    <row r="103" spans="1:2" hidden="1" x14ac:dyDescent="0.25">
      <c r="A103" s="3">
        <v>24990</v>
      </c>
      <c r="B103" s="4">
        <v>124.2</v>
      </c>
    </row>
    <row r="104" spans="1:2" hidden="1" x14ac:dyDescent="0.25">
      <c r="A104" s="3">
        <v>25020</v>
      </c>
      <c r="B104" s="4">
        <v>124.2</v>
      </c>
    </row>
    <row r="105" spans="1:2" hidden="1" x14ac:dyDescent="0.25">
      <c r="A105" s="3">
        <v>25051</v>
      </c>
      <c r="B105" s="4">
        <v>124.2</v>
      </c>
    </row>
    <row r="106" spans="1:2" hidden="1" x14ac:dyDescent="0.25">
      <c r="A106" s="3">
        <v>25082</v>
      </c>
      <c r="B106" s="4">
        <v>124.2</v>
      </c>
    </row>
    <row r="107" spans="1:2" hidden="1" x14ac:dyDescent="0.25">
      <c r="A107" s="3">
        <v>25112</v>
      </c>
      <c r="B107" s="4">
        <v>124.7</v>
      </c>
    </row>
    <row r="108" spans="1:2" hidden="1" x14ac:dyDescent="0.25">
      <c r="A108" s="3">
        <v>25143</v>
      </c>
      <c r="B108" s="4">
        <v>124.8</v>
      </c>
    </row>
    <row r="109" spans="1:2" hidden="1" x14ac:dyDescent="0.25">
      <c r="A109" s="3">
        <v>25173</v>
      </c>
      <c r="B109" s="4">
        <v>124.8</v>
      </c>
    </row>
    <row r="110" spans="1:2" hidden="1" x14ac:dyDescent="0.25">
      <c r="A110" s="3">
        <v>25204</v>
      </c>
      <c r="B110" s="4">
        <v>125.4</v>
      </c>
    </row>
    <row r="111" spans="1:2" hidden="1" x14ac:dyDescent="0.25">
      <c r="A111" s="3">
        <v>25235</v>
      </c>
      <c r="B111" s="4">
        <v>125.8</v>
      </c>
    </row>
    <row r="112" spans="1:2" hidden="1" x14ac:dyDescent="0.25">
      <c r="A112" s="3">
        <v>25263</v>
      </c>
      <c r="B112" s="4">
        <v>126.1</v>
      </c>
    </row>
    <row r="113" spans="1:2" hidden="1" x14ac:dyDescent="0.25">
      <c r="A113" s="3">
        <v>25294</v>
      </c>
      <c r="B113" s="4">
        <v>126.4</v>
      </c>
    </row>
    <row r="114" spans="1:2" hidden="1" x14ac:dyDescent="0.25">
      <c r="A114" s="3">
        <v>25324</v>
      </c>
      <c r="B114" s="4">
        <v>127</v>
      </c>
    </row>
    <row r="115" spans="1:2" hidden="1" x14ac:dyDescent="0.25">
      <c r="A115" s="3">
        <v>25355</v>
      </c>
      <c r="B115" s="4">
        <v>127.4</v>
      </c>
    </row>
    <row r="116" spans="1:2" hidden="1" x14ac:dyDescent="0.25">
      <c r="A116" s="3">
        <v>25385</v>
      </c>
      <c r="B116" s="4">
        <v>128.1</v>
      </c>
    </row>
    <row r="117" spans="1:2" hidden="1" x14ac:dyDescent="0.25">
      <c r="A117" s="3">
        <v>25416</v>
      </c>
      <c r="B117" s="4">
        <v>128.30000000000001</v>
      </c>
    </row>
    <row r="118" spans="1:2" hidden="1" x14ac:dyDescent="0.25">
      <c r="A118" s="3">
        <v>25447</v>
      </c>
      <c r="B118" s="4">
        <v>129.1</v>
      </c>
    </row>
    <row r="119" spans="1:2" hidden="1" x14ac:dyDescent="0.25">
      <c r="A119" s="3">
        <v>25477</v>
      </c>
      <c r="B119" s="4">
        <v>129.69999999999999</v>
      </c>
    </row>
    <row r="120" spans="1:2" hidden="1" x14ac:dyDescent="0.25">
      <c r="A120" s="3">
        <v>25508</v>
      </c>
      <c r="B120" s="4">
        <v>130.5</v>
      </c>
    </row>
    <row r="121" spans="1:2" hidden="1" x14ac:dyDescent="0.25">
      <c r="A121" s="3">
        <v>25538</v>
      </c>
      <c r="B121" s="4">
        <v>131.5</v>
      </c>
    </row>
    <row r="122" spans="1:2" hidden="1" x14ac:dyDescent="0.25">
      <c r="A122" s="3">
        <v>25569</v>
      </c>
      <c r="B122" s="4">
        <v>133.4</v>
      </c>
    </row>
    <row r="123" spans="1:2" hidden="1" x14ac:dyDescent="0.25">
      <c r="A123" s="3">
        <v>25600</v>
      </c>
      <c r="B123" s="4">
        <v>134.19999999999999</v>
      </c>
    </row>
    <row r="124" spans="1:2" hidden="1" x14ac:dyDescent="0.25">
      <c r="A124" s="3">
        <v>25628</v>
      </c>
      <c r="B124" s="4">
        <v>134.19999999999999</v>
      </c>
    </row>
    <row r="125" spans="1:2" hidden="1" x14ac:dyDescent="0.25">
      <c r="A125" s="3">
        <v>25659</v>
      </c>
      <c r="B125" s="4">
        <v>134.19999999999999</v>
      </c>
    </row>
    <row r="126" spans="1:2" hidden="1" x14ac:dyDescent="0.25">
      <c r="A126" s="3">
        <v>25689</v>
      </c>
      <c r="B126" s="4">
        <v>134.30000000000001</v>
      </c>
    </row>
    <row r="127" spans="1:2" hidden="1" x14ac:dyDescent="0.25">
      <c r="A127" s="3">
        <v>25720</v>
      </c>
      <c r="B127" s="4">
        <v>134.30000000000001</v>
      </c>
    </row>
    <row r="128" spans="1:2" hidden="1" x14ac:dyDescent="0.25">
      <c r="A128" s="3">
        <v>25750</v>
      </c>
      <c r="B128" s="4">
        <v>134.19999999999999</v>
      </c>
    </row>
    <row r="129" spans="1:2" hidden="1" x14ac:dyDescent="0.25">
      <c r="A129" s="3">
        <v>25781</v>
      </c>
      <c r="B129" s="4">
        <v>133.4</v>
      </c>
    </row>
    <row r="130" spans="1:2" hidden="1" x14ac:dyDescent="0.25">
      <c r="A130" s="3">
        <v>25812</v>
      </c>
      <c r="B130" s="4">
        <v>133.19999999999999</v>
      </c>
    </row>
    <row r="131" spans="1:2" hidden="1" x14ac:dyDescent="0.25">
      <c r="A131" s="3">
        <v>25842</v>
      </c>
      <c r="B131" s="4">
        <v>132.80000000000001</v>
      </c>
    </row>
    <row r="132" spans="1:2" hidden="1" x14ac:dyDescent="0.25">
      <c r="A132" s="3">
        <v>25873</v>
      </c>
      <c r="B132" s="4">
        <v>132.4</v>
      </c>
    </row>
    <row r="133" spans="1:2" hidden="1" x14ac:dyDescent="0.25">
      <c r="A133" s="3">
        <v>25903</v>
      </c>
      <c r="B133" s="4">
        <v>132.30000000000001</v>
      </c>
    </row>
    <row r="134" spans="1:2" hidden="1" x14ac:dyDescent="0.25">
      <c r="A134" s="3">
        <v>25934</v>
      </c>
      <c r="B134" s="4">
        <v>132.19999999999999</v>
      </c>
    </row>
    <row r="135" spans="1:2" hidden="1" x14ac:dyDescent="0.25">
      <c r="A135" s="3">
        <v>25965</v>
      </c>
      <c r="B135" s="4">
        <v>132.30000000000001</v>
      </c>
    </row>
    <row r="136" spans="1:2" hidden="1" x14ac:dyDescent="0.25">
      <c r="A136" s="3">
        <v>25993</v>
      </c>
      <c r="B136" s="4">
        <v>132.30000000000001</v>
      </c>
    </row>
    <row r="137" spans="1:2" hidden="1" x14ac:dyDescent="0.25">
      <c r="A137" s="3">
        <v>26024</v>
      </c>
      <c r="B137" s="4">
        <v>132.4</v>
      </c>
    </row>
    <row r="138" spans="1:2" hidden="1" x14ac:dyDescent="0.25">
      <c r="A138" s="3">
        <v>26054</v>
      </c>
      <c r="B138" s="4">
        <v>132.80000000000001</v>
      </c>
    </row>
    <row r="139" spans="1:2" hidden="1" x14ac:dyDescent="0.25">
      <c r="A139" s="3">
        <v>26085</v>
      </c>
      <c r="B139" s="4">
        <v>132.80000000000001</v>
      </c>
    </row>
    <row r="140" spans="1:2" hidden="1" x14ac:dyDescent="0.25">
      <c r="A140" s="3">
        <v>26115</v>
      </c>
      <c r="B140" s="4">
        <v>133.19999999999999</v>
      </c>
    </row>
    <row r="141" spans="1:2" hidden="1" x14ac:dyDescent="0.25">
      <c r="A141" s="3">
        <v>26146</v>
      </c>
      <c r="B141" s="4">
        <v>132.30000000000001</v>
      </c>
    </row>
    <row r="142" spans="1:2" hidden="1" x14ac:dyDescent="0.25">
      <c r="A142" s="3">
        <v>26177</v>
      </c>
      <c r="B142" s="4">
        <v>131.1</v>
      </c>
    </row>
    <row r="143" spans="1:2" hidden="1" x14ac:dyDescent="0.25">
      <c r="A143" s="3">
        <v>26207</v>
      </c>
      <c r="B143" s="4">
        <v>130.5</v>
      </c>
    </row>
    <row r="144" spans="1:2" hidden="1" x14ac:dyDescent="0.25">
      <c r="A144" s="3">
        <v>26238</v>
      </c>
      <c r="B144" s="4">
        <v>129.69999999999999</v>
      </c>
    </row>
    <row r="145" spans="1:2" hidden="1" x14ac:dyDescent="0.25">
      <c r="A145" s="3">
        <v>26268</v>
      </c>
      <c r="B145" s="4">
        <v>128.4</v>
      </c>
    </row>
    <row r="146" spans="1:2" hidden="1" x14ac:dyDescent="0.25">
      <c r="A146" s="3">
        <v>26299</v>
      </c>
      <c r="B146" s="4">
        <v>127.1</v>
      </c>
    </row>
    <row r="147" spans="1:2" hidden="1" x14ac:dyDescent="0.25">
      <c r="A147" s="3">
        <v>26330</v>
      </c>
      <c r="B147" s="4">
        <v>126.4</v>
      </c>
    </row>
    <row r="148" spans="1:2" hidden="1" x14ac:dyDescent="0.25">
      <c r="A148" s="3">
        <v>26359</v>
      </c>
      <c r="B148" s="4">
        <v>126.1</v>
      </c>
    </row>
    <row r="149" spans="1:2" hidden="1" x14ac:dyDescent="0.25">
      <c r="A149" s="3">
        <v>26390</v>
      </c>
      <c r="B149" s="4">
        <v>126.4</v>
      </c>
    </row>
    <row r="150" spans="1:2" hidden="1" x14ac:dyDescent="0.25">
      <c r="A150" s="3">
        <v>26420</v>
      </c>
      <c r="B150" s="4">
        <v>127.1</v>
      </c>
    </row>
    <row r="151" spans="1:2" hidden="1" x14ac:dyDescent="0.25">
      <c r="A151" s="3">
        <v>26451</v>
      </c>
      <c r="B151" s="4">
        <v>127.4</v>
      </c>
    </row>
    <row r="152" spans="1:2" hidden="1" x14ac:dyDescent="0.25">
      <c r="A152" s="3">
        <v>26481</v>
      </c>
      <c r="B152" s="4">
        <v>127.1</v>
      </c>
    </row>
    <row r="153" spans="1:2" hidden="1" x14ac:dyDescent="0.25">
      <c r="A153" s="3">
        <v>26512</v>
      </c>
      <c r="B153" s="4">
        <v>127.4</v>
      </c>
    </row>
    <row r="154" spans="1:2" hidden="1" x14ac:dyDescent="0.25">
      <c r="A154" s="3">
        <v>26543</v>
      </c>
      <c r="B154" s="4">
        <v>127.8</v>
      </c>
    </row>
    <row r="155" spans="1:2" hidden="1" x14ac:dyDescent="0.25">
      <c r="A155" s="3">
        <v>26573</v>
      </c>
      <c r="B155" s="4">
        <v>128.30000000000001</v>
      </c>
    </row>
    <row r="156" spans="1:2" hidden="1" x14ac:dyDescent="0.25">
      <c r="A156" s="3">
        <v>26604</v>
      </c>
      <c r="B156" s="4">
        <v>128.69999999999999</v>
      </c>
    </row>
    <row r="157" spans="1:2" hidden="1" x14ac:dyDescent="0.25">
      <c r="A157" s="3">
        <v>26634</v>
      </c>
      <c r="B157" s="4">
        <v>129.30000000000001</v>
      </c>
    </row>
    <row r="158" spans="1:2" hidden="1" x14ac:dyDescent="0.25">
      <c r="A158" s="3">
        <v>26665</v>
      </c>
      <c r="B158" s="4">
        <v>131.1</v>
      </c>
    </row>
    <row r="159" spans="1:2" hidden="1" x14ac:dyDescent="0.25">
      <c r="A159" s="3">
        <v>26696</v>
      </c>
      <c r="B159" s="4">
        <v>130.5</v>
      </c>
    </row>
    <row r="160" spans="1:2" hidden="1" x14ac:dyDescent="0.25">
      <c r="A160" s="3">
        <v>26724</v>
      </c>
      <c r="B160" s="4">
        <v>131.19999999999999</v>
      </c>
    </row>
    <row r="161" spans="1:2" hidden="1" x14ac:dyDescent="0.25">
      <c r="A161" s="3">
        <v>26755</v>
      </c>
      <c r="B161" s="4">
        <v>133.4</v>
      </c>
    </row>
    <row r="162" spans="1:2" hidden="1" x14ac:dyDescent="0.25">
      <c r="A162" s="3">
        <v>26785</v>
      </c>
      <c r="B162" s="4">
        <v>135.19999999999999</v>
      </c>
    </row>
    <row r="163" spans="1:2" hidden="1" x14ac:dyDescent="0.25">
      <c r="A163" s="3">
        <v>26816</v>
      </c>
      <c r="B163" s="4">
        <v>137.19999999999999</v>
      </c>
    </row>
    <row r="164" spans="1:2" hidden="1" x14ac:dyDescent="0.25">
      <c r="A164" s="3">
        <v>26846</v>
      </c>
      <c r="B164" s="4">
        <v>139.19999999999999</v>
      </c>
    </row>
    <row r="165" spans="1:2" hidden="1" x14ac:dyDescent="0.25">
      <c r="A165" s="3">
        <v>26877</v>
      </c>
      <c r="B165" s="4">
        <v>141.4</v>
      </c>
    </row>
    <row r="166" spans="1:2" hidden="1" x14ac:dyDescent="0.25">
      <c r="A166" s="3">
        <v>26908</v>
      </c>
      <c r="B166" s="4">
        <v>143.5</v>
      </c>
    </row>
    <row r="167" spans="1:2" hidden="1" x14ac:dyDescent="0.25">
      <c r="A167" s="3">
        <v>26938</v>
      </c>
      <c r="B167" s="4">
        <v>148.19999999999999</v>
      </c>
    </row>
    <row r="168" spans="1:2" hidden="1" x14ac:dyDescent="0.25">
      <c r="A168" s="3">
        <v>26969</v>
      </c>
      <c r="B168" s="4">
        <v>154.80000000000001</v>
      </c>
    </row>
    <row r="169" spans="1:2" hidden="1" x14ac:dyDescent="0.25">
      <c r="A169" s="3">
        <v>26999</v>
      </c>
      <c r="B169" s="4">
        <v>159.19999999999999</v>
      </c>
    </row>
    <row r="170" spans="1:2" hidden="1" x14ac:dyDescent="0.25">
      <c r="A170" s="3">
        <v>27030</v>
      </c>
      <c r="B170" s="4">
        <v>172.6</v>
      </c>
    </row>
    <row r="171" spans="1:2" hidden="1" x14ac:dyDescent="0.25">
      <c r="A171" s="3">
        <v>27061</v>
      </c>
      <c r="B171" s="4">
        <v>177.9</v>
      </c>
    </row>
    <row r="172" spans="1:2" hidden="1" x14ac:dyDescent="0.25">
      <c r="A172" s="3">
        <v>27089</v>
      </c>
      <c r="B172" s="4">
        <v>177.7</v>
      </c>
    </row>
    <row r="173" spans="1:2" hidden="1" x14ac:dyDescent="0.25">
      <c r="A173" s="3">
        <v>27120</v>
      </c>
      <c r="B173" s="4">
        <v>181</v>
      </c>
    </row>
    <row r="174" spans="1:2" hidden="1" x14ac:dyDescent="0.25">
      <c r="A174" s="3">
        <v>27150</v>
      </c>
      <c r="B174" s="4">
        <v>184.5</v>
      </c>
    </row>
    <row r="175" spans="1:2" hidden="1" x14ac:dyDescent="0.25">
      <c r="A175" s="3">
        <v>27181</v>
      </c>
      <c r="B175" s="4">
        <v>187.3</v>
      </c>
    </row>
    <row r="176" spans="1:2" hidden="1" x14ac:dyDescent="0.25">
      <c r="A176" s="3">
        <v>27211</v>
      </c>
      <c r="B176" s="4">
        <v>194.2</v>
      </c>
    </row>
    <row r="177" spans="1:2" hidden="1" x14ac:dyDescent="0.25">
      <c r="A177" s="3">
        <v>27242</v>
      </c>
      <c r="B177" s="4">
        <v>199</v>
      </c>
    </row>
    <row r="178" spans="1:2" hidden="1" x14ac:dyDescent="0.25">
      <c r="A178" s="3">
        <v>27273</v>
      </c>
      <c r="B178" s="4">
        <v>197.4</v>
      </c>
    </row>
    <row r="179" spans="1:2" hidden="1" x14ac:dyDescent="0.25">
      <c r="A179" s="3">
        <v>27303</v>
      </c>
      <c r="B179" s="4">
        <v>196.8</v>
      </c>
    </row>
    <row r="180" spans="1:2" hidden="1" x14ac:dyDescent="0.25">
      <c r="A180" s="3">
        <v>27334</v>
      </c>
      <c r="B180" s="4">
        <v>194.7</v>
      </c>
    </row>
    <row r="181" spans="1:2" hidden="1" x14ac:dyDescent="0.25">
      <c r="A181" s="3">
        <v>27364</v>
      </c>
      <c r="B181" s="4">
        <v>192.7</v>
      </c>
    </row>
    <row r="182" spans="1:2" hidden="1" x14ac:dyDescent="0.25">
      <c r="A182" s="3">
        <v>27395</v>
      </c>
      <c r="B182" s="4">
        <v>190.7</v>
      </c>
    </row>
    <row r="183" spans="1:2" hidden="1" x14ac:dyDescent="0.25">
      <c r="A183" s="3">
        <v>27426</v>
      </c>
      <c r="B183" s="4">
        <v>183.9</v>
      </c>
    </row>
    <row r="184" spans="1:2" hidden="1" x14ac:dyDescent="0.25">
      <c r="A184" s="3">
        <v>27454</v>
      </c>
      <c r="B184" s="4">
        <v>180.5</v>
      </c>
    </row>
    <row r="185" spans="1:2" hidden="1" x14ac:dyDescent="0.25">
      <c r="A185" s="3">
        <v>27485</v>
      </c>
      <c r="B185" s="4">
        <v>180.8</v>
      </c>
    </row>
    <row r="186" spans="1:2" hidden="1" x14ac:dyDescent="0.25">
      <c r="A186" s="3">
        <v>27515</v>
      </c>
      <c r="B186" s="4">
        <v>180.2</v>
      </c>
    </row>
    <row r="187" spans="1:2" hidden="1" x14ac:dyDescent="0.25">
      <c r="A187" s="3">
        <v>27546</v>
      </c>
      <c r="B187" s="4">
        <v>179.8</v>
      </c>
    </row>
    <row r="188" spans="1:2" hidden="1" x14ac:dyDescent="0.25">
      <c r="A188" s="3">
        <v>27576</v>
      </c>
      <c r="B188" s="4">
        <v>178.6</v>
      </c>
    </row>
    <row r="189" spans="1:2" hidden="1" x14ac:dyDescent="0.25">
      <c r="A189" s="3">
        <v>27607</v>
      </c>
      <c r="B189" s="4">
        <v>178.9</v>
      </c>
    </row>
    <row r="190" spans="1:2" hidden="1" x14ac:dyDescent="0.25">
      <c r="A190" s="3">
        <v>27638</v>
      </c>
      <c r="B190" s="4">
        <v>177.9</v>
      </c>
    </row>
    <row r="191" spans="1:2" hidden="1" x14ac:dyDescent="0.25">
      <c r="A191" s="3">
        <v>27668</v>
      </c>
      <c r="B191" s="4">
        <v>177.8</v>
      </c>
    </row>
    <row r="192" spans="1:2" hidden="1" x14ac:dyDescent="0.25">
      <c r="A192" s="3">
        <v>27699</v>
      </c>
      <c r="B192" s="4">
        <v>177.4</v>
      </c>
    </row>
    <row r="193" spans="1:2" hidden="1" x14ac:dyDescent="0.25">
      <c r="A193" s="3">
        <v>27729</v>
      </c>
      <c r="B193" s="4">
        <v>177.9</v>
      </c>
    </row>
    <row r="194" spans="1:2" hidden="1" x14ac:dyDescent="0.25">
      <c r="A194" s="3">
        <v>27760</v>
      </c>
      <c r="B194" s="4">
        <v>177.9</v>
      </c>
    </row>
    <row r="195" spans="1:2" hidden="1" x14ac:dyDescent="0.25">
      <c r="A195" s="3">
        <v>27791</v>
      </c>
      <c r="B195" s="4">
        <v>178.6</v>
      </c>
    </row>
    <row r="196" spans="1:2" hidden="1" x14ac:dyDescent="0.25">
      <c r="A196" s="3">
        <v>27820</v>
      </c>
      <c r="B196" s="4">
        <v>178.9</v>
      </c>
    </row>
    <row r="197" spans="1:2" hidden="1" x14ac:dyDescent="0.25">
      <c r="A197" s="3">
        <v>27851</v>
      </c>
      <c r="B197" s="4">
        <v>179.8</v>
      </c>
    </row>
    <row r="198" spans="1:2" hidden="1" x14ac:dyDescent="0.25">
      <c r="A198" s="3">
        <v>27881</v>
      </c>
      <c r="B198" s="4">
        <v>180.2</v>
      </c>
    </row>
    <row r="199" spans="1:2" hidden="1" x14ac:dyDescent="0.25">
      <c r="A199" s="3">
        <v>27912</v>
      </c>
      <c r="B199" s="4">
        <v>181.6</v>
      </c>
    </row>
    <row r="200" spans="1:2" hidden="1" x14ac:dyDescent="0.25">
      <c r="A200" s="3">
        <v>27942</v>
      </c>
      <c r="B200" s="4">
        <v>180.2</v>
      </c>
    </row>
    <row r="201" spans="1:2" hidden="1" x14ac:dyDescent="0.25">
      <c r="A201" s="3">
        <v>27973</v>
      </c>
      <c r="B201" s="4">
        <v>178.8</v>
      </c>
    </row>
    <row r="202" spans="1:2" hidden="1" x14ac:dyDescent="0.25">
      <c r="A202" s="3">
        <v>28004</v>
      </c>
      <c r="B202" s="4">
        <v>177.7</v>
      </c>
    </row>
    <row r="203" spans="1:2" hidden="1" x14ac:dyDescent="0.25">
      <c r="A203" s="3">
        <v>28034</v>
      </c>
      <c r="B203" s="4">
        <v>178.2</v>
      </c>
    </row>
    <row r="204" spans="1:2" hidden="1" x14ac:dyDescent="0.25">
      <c r="A204" s="3">
        <v>28065</v>
      </c>
      <c r="B204" s="4">
        <v>178.8</v>
      </c>
    </row>
    <row r="205" spans="1:2" hidden="1" x14ac:dyDescent="0.25">
      <c r="A205" s="3">
        <v>28095</v>
      </c>
      <c r="B205" s="4">
        <v>178.6</v>
      </c>
    </row>
    <row r="206" spans="1:2" hidden="1" x14ac:dyDescent="0.25">
      <c r="A206" s="3">
        <v>28126</v>
      </c>
      <c r="B206" s="4">
        <v>176.6</v>
      </c>
    </row>
    <row r="207" spans="1:2" hidden="1" x14ac:dyDescent="0.25">
      <c r="A207" s="3">
        <v>28157</v>
      </c>
      <c r="B207" s="4">
        <v>174.8</v>
      </c>
    </row>
    <row r="208" spans="1:2" hidden="1" x14ac:dyDescent="0.25">
      <c r="A208" s="3">
        <v>28185</v>
      </c>
      <c r="B208" s="4">
        <v>172.9</v>
      </c>
    </row>
    <row r="209" spans="1:2" hidden="1" x14ac:dyDescent="0.25">
      <c r="A209" s="3">
        <v>28216</v>
      </c>
      <c r="B209" s="4">
        <v>171.6</v>
      </c>
    </row>
    <row r="210" spans="1:2" hidden="1" x14ac:dyDescent="0.25">
      <c r="A210" s="3">
        <v>28246</v>
      </c>
      <c r="B210" s="4">
        <v>172.9</v>
      </c>
    </row>
    <row r="211" spans="1:2" hidden="1" x14ac:dyDescent="0.25">
      <c r="A211" s="3">
        <v>28277</v>
      </c>
      <c r="B211" s="4">
        <v>171.7</v>
      </c>
    </row>
    <row r="212" spans="1:2" hidden="1" x14ac:dyDescent="0.25">
      <c r="A212" s="3">
        <v>28307</v>
      </c>
      <c r="B212" s="4">
        <v>169.7</v>
      </c>
    </row>
    <row r="213" spans="1:2" hidden="1" x14ac:dyDescent="0.25">
      <c r="A213" s="3">
        <v>28338</v>
      </c>
      <c r="B213" s="4">
        <v>170.4</v>
      </c>
    </row>
    <row r="214" spans="1:2" hidden="1" x14ac:dyDescent="0.25">
      <c r="A214" s="3">
        <v>28369</v>
      </c>
      <c r="B214" s="4">
        <v>171</v>
      </c>
    </row>
    <row r="215" spans="1:2" hidden="1" x14ac:dyDescent="0.25">
      <c r="A215" s="3">
        <v>28399</v>
      </c>
      <c r="B215" s="4">
        <v>167.9</v>
      </c>
    </row>
    <row r="216" spans="1:2" hidden="1" x14ac:dyDescent="0.25">
      <c r="A216" s="3">
        <v>28430</v>
      </c>
      <c r="B216" s="4">
        <v>164.7</v>
      </c>
    </row>
    <row r="217" spans="1:2" hidden="1" x14ac:dyDescent="0.25">
      <c r="A217" s="3">
        <v>28460</v>
      </c>
      <c r="B217" s="4">
        <v>163.5</v>
      </c>
    </row>
    <row r="218" spans="1:2" hidden="1" x14ac:dyDescent="0.25">
      <c r="A218" s="3">
        <v>28491</v>
      </c>
      <c r="B218" s="4">
        <v>163.6</v>
      </c>
    </row>
    <row r="219" spans="1:2" hidden="1" x14ac:dyDescent="0.25">
      <c r="A219" s="3">
        <v>28522</v>
      </c>
      <c r="B219" s="4">
        <v>165</v>
      </c>
    </row>
    <row r="220" spans="1:2" hidden="1" x14ac:dyDescent="0.25">
      <c r="A220" s="3">
        <v>28550</v>
      </c>
      <c r="B220" s="4">
        <v>163.6</v>
      </c>
    </row>
    <row r="221" spans="1:2" hidden="1" x14ac:dyDescent="0.25">
      <c r="A221" s="3">
        <v>28581</v>
      </c>
      <c r="B221" s="4">
        <v>161.69999999999999</v>
      </c>
    </row>
    <row r="222" spans="1:2" hidden="1" x14ac:dyDescent="0.25">
      <c r="A222" s="3">
        <v>28611</v>
      </c>
      <c r="B222" s="4">
        <v>164.7</v>
      </c>
    </row>
    <row r="223" spans="1:2" hidden="1" x14ac:dyDescent="0.25">
      <c r="A223" s="3">
        <v>28642</v>
      </c>
      <c r="B223" s="4">
        <v>161.69999999999999</v>
      </c>
    </row>
    <row r="224" spans="1:2" hidden="1" x14ac:dyDescent="0.25">
      <c r="A224" s="3">
        <v>28672</v>
      </c>
      <c r="B224" s="4">
        <v>157.69999999999999</v>
      </c>
    </row>
    <row r="225" spans="1:2" hidden="1" x14ac:dyDescent="0.25">
      <c r="A225" s="3">
        <v>28703</v>
      </c>
      <c r="B225" s="4">
        <v>153.1</v>
      </c>
    </row>
    <row r="226" spans="1:2" hidden="1" x14ac:dyDescent="0.25">
      <c r="A226" s="3">
        <v>28734</v>
      </c>
      <c r="B226" s="4">
        <v>154.19999999999999</v>
      </c>
    </row>
    <row r="227" spans="1:2" hidden="1" x14ac:dyDescent="0.25">
      <c r="A227" s="3">
        <v>28764</v>
      </c>
      <c r="B227" s="4">
        <v>152.30000000000001</v>
      </c>
    </row>
    <row r="228" spans="1:2" hidden="1" x14ac:dyDescent="0.25">
      <c r="A228" s="3">
        <v>28795</v>
      </c>
      <c r="B228" s="4">
        <v>155.5</v>
      </c>
    </row>
    <row r="229" spans="1:2" hidden="1" x14ac:dyDescent="0.25">
      <c r="A229" s="3">
        <v>28825</v>
      </c>
      <c r="B229" s="4">
        <v>158.69999999999999</v>
      </c>
    </row>
    <row r="230" spans="1:2" hidden="1" x14ac:dyDescent="0.25">
      <c r="A230" s="3">
        <v>28856</v>
      </c>
      <c r="B230" s="4">
        <v>160.30000000000001</v>
      </c>
    </row>
    <row r="231" spans="1:2" hidden="1" x14ac:dyDescent="0.25">
      <c r="A231" s="3">
        <v>28887</v>
      </c>
      <c r="B231" s="4">
        <v>162.69999999999999</v>
      </c>
    </row>
    <row r="232" spans="1:2" hidden="1" x14ac:dyDescent="0.25">
      <c r="A232" s="3">
        <v>28915</v>
      </c>
      <c r="B232" s="4">
        <v>166.7</v>
      </c>
    </row>
    <row r="233" spans="1:2" hidden="1" x14ac:dyDescent="0.25">
      <c r="A233" s="3">
        <v>28946</v>
      </c>
      <c r="B233" s="4">
        <v>171.7</v>
      </c>
    </row>
    <row r="234" spans="1:2" hidden="1" x14ac:dyDescent="0.25">
      <c r="A234" s="3">
        <v>28976</v>
      </c>
      <c r="B234" s="4">
        <v>174.8</v>
      </c>
    </row>
    <row r="235" spans="1:2" hidden="1" x14ac:dyDescent="0.25">
      <c r="A235" s="3">
        <v>29007</v>
      </c>
      <c r="B235" s="4">
        <v>176.6</v>
      </c>
    </row>
    <row r="236" spans="1:2" hidden="1" x14ac:dyDescent="0.25">
      <c r="A236" s="3">
        <v>29037</v>
      </c>
      <c r="B236" s="4">
        <v>177.1</v>
      </c>
    </row>
    <row r="237" spans="1:2" hidden="1" x14ac:dyDescent="0.25">
      <c r="A237" s="3">
        <v>29068</v>
      </c>
      <c r="B237" s="4">
        <v>178.6</v>
      </c>
    </row>
    <row r="238" spans="1:2" hidden="1" x14ac:dyDescent="0.25">
      <c r="A238" s="3">
        <v>29099</v>
      </c>
      <c r="B238" s="4">
        <v>180.9</v>
      </c>
    </row>
    <row r="239" spans="1:2" hidden="1" x14ac:dyDescent="0.25">
      <c r="A239" s="3">
        <v>29129</v>
      </c>
      <c r="B239" s="4">
        <v>185.5</v>
      </c>
    </row>
    <row r="240" spans="1:2" hidden="1" x14ac:dyDescent="0.25">
      <c r="A240" s="3">
        <v>29160</v>
      </c>
      <c r="B240" s="4">
        <v>192.2</v>
      </c>
    </row>
    <row r="241" spans="1:2" hidden="1" x14ac:dyDescent="0.25">
      <c r="A241" s="3">
        <v>29190</v>
      </c>
      <c r="B241" s="4">
        <v>192.7</v>
      </c>
    </row>
    <row r="242" spans="1:2" hidden="1" x14ac:dyDescent="0.25">
      <c r="A242" s="3">
        <v>29221</v>
      </c>
      <c r="B242" s="4">
        <v>193.7</v>
      </c>
    </row>
    <row r="243" spans="1:2" hidden="1" x14ac:dyDescent="0.25">
      <c r="A243" s="3">
        <v>29252</v>
      </c>
      <c r="B243" s="4">
        <v>196.7</v>
      </c>
    </row>
    <row r="244" spans="1:2" hidden="1" x14ac:dyDescent="0.25">
      <c r="A244" s="3">
        <v>29281</v>
      </c>
      <c r="B244" s="4">
        <v>199.3</v>
      </c>
    </row>
    <row r="245" spans="1:2" hidden="1" x14ac:dyDescent="0.25">
      <c r="A245" s="3">
        <v>29312</v>
      </c>
      <c r="B245" s="4">
        <v>201.5</v>
      </c>
    </row>
    <row r="246" spans="1:2" hidden="1" x14ac:dyDescent="0.25">
      <c r="A246" s="3">
        <v>29342</v>
      </c>
      <c r="B246" s="4">
        <v>193.4</v>
      </c>
    </row>
    <row r="247" spans="1:2" hidden="1" x14ac:dyDescent="0.25">
      <c r="A247" s="3">
        <v>29373</v>
      </c>
      <c r="B247" s="4">
        <v>188.3</v>
      </c>
    </row>
    <row r="248" spans="1:2" hidden="1" x14ac:dyDescent="0.25">
      <c r="A248" s="3">
        <v>29403</v>
      </c>
      <c r="B248" s="4">
        <v>189.6</v>
      </c>
    </row>
    <row r="249" spans="1:2" hidden="1" x14ac:dyDescent="0.25">
      <c r="A249" s="3">
        <v>29434</v>
      </c>
      <c r="B249" s="4">
        <v>191.3</v>
      </c>
    </row>
    <row r="250" spans="1:2" hidden="1" x14ac:dyDescent="0.25">
      <c r="A250" s="3">
        <v>29465</v>
      </c>
      <c r="B250" s="4">
        <v>187.9</v>
      </c>
    </row>
    <row r="251" spans="1:2" hidden="1" x14ac:dyDescent="0.25">
      <c r="A251" s="3">
        <v>29495</v>
      </c>
      <c r="B251" s="4">
        <v>186.4</v>
      </c>
    </row>
    <row r="252" spans="1:2" hidden="1" x14ac:dyDescent="0.25">
      <c r="A252" s="3">
        <v>29526</v>
      </c>
      <c r="B252" s="4">
        <v>187.9</v>
      </c>
    </row>
    <row r="253" spans="1:2" hidden="1" x14ac:dyDescent="0.25">
      <c r="A253" s="3">
        <v>29556</v>
      </c>
      <c r="B253" s="4">
        <v>186.8</v>
      </c>
    </row>
    <row r="254" spans="1:2" hidden="1" x14ac:dyDescent="0.25">
      <c r="A254" s="3">
        <v>29587</v>
      </c>
      <c r="B254" s="4">
        <v>184.5</v>
      </c>
    </row>
    <row r="255" spans="1:2" hidden="1" x14ac:dyDescent="0.25">
      <c r="A255" s="3">
        <v>29618</v>
      </c>
      <c r="B255" s="4">
        <v>185.8</v>
      </c>
    </row>
    <row r="256" spans="1:2" hidden="1" x14ac:dyDescent="0.25">
      <c r="A256" s="3">
        <v>29646</v>
      </c>
      <c r="B256" s="4">
        <v>187.4</v>
      </c>
    </row>
    <row r="257" spans="1:2" hidden="1" x14ac:dyDescent="0.25">
      <c r="A257" s="3">
        <v>29677</v>
      </c>
      <c r="B257" s="4">
        <v>190.7</v>
      </c>
    </row>
    <row r="258" spans="1:2" hidden="1" x14ac:dyDescent="0.25">
      <c r="A258" s="3">
        <v>29707</v>
      </c>
      <c r="B258" s="4">
        <v>193.9</v>
      </c>
    </row>
    <row r="259" spans="1:2" hidden="1" x14ac:dyDescent="0.25">
      <c r="A259" s="3">
        <v>29738</v>
      </c>
      <c r="B259" s="4">
        <v>196.2</v>
      </c>
    </row>
    <row r="260" spans="1:2" hidden="1" x14ac:dyDescent="0.25">
      <c r="A260" s="3">
        <v>29768</v>
      </c>
      <c r="B260" s="4">
        <v>199.6</v>
      </c>
    </row>
    <row r="261" spans="1:2" hidden="1" x14ac:dyDescent="0.25">
      <c r="A261" s="3">
        <v>29799</v>
      </c>
      <c r="B261" s="4">
        <v>201.2</v>
      </c>
    </row>
    <row r="262" spans="1:2" hidden="1" x14ac:dyDescent="0.25">
      <c r="A262" s="3">
        <v>29830</v>
      </c>
      <c r="B262" s="4">
        <v>199.6</v>
      </c>
    </row>
    <row r="263" spans="1:2" hidden="1" x14ac:dyDescent="0.25">
      <c r="A263" s="3">
        <v>29860</v>
      </c>
      <c r="B263" s="4">
        <v>199.9</v>
      </c>
    </row>
    <row r="264" spans="1:2" hidden="1" x14ac:dyDescent="0.25">
      <c r="A264" s="3">
        <v>29891</v>
      </c>
      <c r="B264" s="4">
        <v>196.7</v>
      </c>
    </row>
    <row r="265" spans="1:2" hidden="1" x14ac:dyDescent="0.25">
      <c r="A265" s="3">
        <v>29921</v>
      </c>
      <c r="B265" s="4">
        <v>194.7</v>
      </c>
    </row>
    <row r="266" spans="1:2" hidden="1" x14ac:dyDescent="0.25">
      <c r="A266" s="3">
        <v>29952</v>
      </c>
      <c r="B266" s="4">
        <v>196.7</v>
      </c>
    </row>
    <row r="267" spans="1:2" hidden="1" x14ac:dyDescent="0.25">
      <c r="A267" s="3">
        <v>29983</v>
      </c>
      <c r="B267" s="4">
        <v>200.4</v>
      </c>
    </row>
    <row r="268" spans="1:2" hidden="1" x14ac:dyDescent="0.25">
      <c r="A268" s="3">
        <v>30011</v>
      </c>
      <c r="B268" s="4">
        <v>202.2</v>
      </c>
    </row>
    <row r="269" spans="1:2" hidden="1" x14ac:dyDescent="0.25">
      <c r="A269" s="3">
        <v>30042</v>
      </c>
      <c r="B269" s="4">
        <v>203.3</v>
      </c>
    </row>
    <row r="270" spans="1:2" hidden="1" x14ac:dyDescent="0.25">
      <c r="A270" s="3">
        <v>30072</v>
      </c>
      <c r="B270" s="4">
        <v>198.4</v>
      </c>
    </row>
    <row r="271" spans="1:2" hidden="1" x14ac:dyDescent="0.25">
      <c r="A271" s="3">
        <v>30103</v>
      </c>
      <c r="B271" s="4">
        <v>203.8</v>
      </c>
    </row>
    <row r="272" spans="1:2" hidden="1" x14ac:dyDescent="0.25">
      <c r="A272" s="3">
        <v>30133</v>
      </c>
      <c r="B272" s="4">
        <v>205</v>
      </c>
    </row>
    <row r="273" spans="1:2" hidden="1" x14ac:dyDescent="0.25">
      <c r="A273" s="3">
        <v>30164</v>
      </c>
      <c r="B273" s="4">
        <v>203.8</v>
      </c>
    </row>
    <row r="274" spans="1:2" hidden="1" x14ac:dyDescent="0.25">
      <c r="A274" s="3">
        <v>30195</v>
      </c>
      <c r="B274" s="4">
        <v>204.4</v>
      </c>
    </row>
    <row r="275" spans="1:2" hidden="1" x14ac:dyDescent="0.25">
      <c r="A275" s="3">
        <v>30225</v>
      </c>
      <c r="B275" s="4">
        <v>205.7</v>
      </c>
    </row>
    <row r="276" spans="1:2" hidden="1" x14ac:dyDescent="0.25">
      <c r="A276" s="3">
        <v>30256</v>
      </c>
      <c r="B276" s="4">
        <v>202.2</v>
      </c>
    </row>
    <row r="277" spans="1:2" hidden="1" x14ac:dyDescent="0.25">
      <c r="A277" s="3">
        <v>30286</v>
      </c>
      <c r="B277" s="4">
        <v>194.2</v>
      </c>
    </row>
    <row r="278" spans="1:2" hidden="1" x14ac:dyDescent="0.25">
      <c r="A278" s="3">
        <v>30317</v>
      </c>
      <c r="B278" s="4">
        <v>189.8</v>
      </c>
    </row>
    <row r="279" spans="1:2" hidden="1" x14ac:dyDescent="0.25">
      <c r="A279" s="3">
        <v>30348</v>
      </c>
      <c r="B279" s="4">
        <v>189.6</v>
      </c>
    </row>
    <row r="280" spans="1:2" hidden="1" x14ac:dyDescent="0.25">
      <c r="A280" s="3">
        <v>30376</v>
      </c>
      <c r="B280" s="4">
        <v>189.8</v>
      </c>
    </row>
    <row r="281" spans="1:2" hidden="1" x14ac:dyDescent="0.25">
      <c r="A281" s="3">
        <v>30407</v>
      </c>
      <c r="B281" s="4">
        <v>189.8</v>
      </c>
    </row>
    <row r="282" spans="1:2" hidden="1" x14ac:dyDescent="0.25">
      <c r="A282" s="3">
        <v>30437</v>
      </c>
      <c r="B282" s="4">
        <v>188.8</v>
      </c>
    </row>
    <row r="283" spans="1:2" hidden="1" x14ac:dyDescent="0.25">
      <c r="A283" s="3">
        <v>30468</v>
      </c>
      <c r="B283" s="4">
        <v>190.4</v>
      </c>
    </row>
    <row r="284" spans="1:2" hidden="1" x14ac:dyDescent="0.25">
      <c r="A284" s="3">
        <v>30498</v>
      </c>
      <c r="B284" s="4">
        <v>190.4</v>
      </c>
    </row>
    <row r="285" spans="1:2" hidden="1" x14ac:dyDescent="0.25">
      <c r="A285" s="3">
        <v>30529</v>
      </c>
      <c r="B285" s="4">
        <v>191.6</v>
      </c>
    </row>
    <row r="286" spans="1:2" hidden="1" x14ac:dyDescent="0.25">
      <c r="A286" s="3">
        <v>30560</v>
      </c>
      <c r="B286" s="4">
        <v>190.9</v>
      </c>
    </row>
    <row r="287" spans="1:2" hidden="1" x14ac:dyDescent="0.25">
      <c r="A287" s="3">
        <v>30590</v>
      </c>
      <c r="B287" s="4">
        <v>188</v>
      </c>
    </row>
    <row r="288" spans="1:2" hidden="1" x14ac:dyDescent="0.25">
      <c r="A288" s="3">
        <v>30621</v>
      </c>
      <c r="B288" s="4">
        <v>188.4</v>
      </c>
    </row>
    <row r="289" spans="1:2" hidden="1" x14ac:dyDescent="0.25">
      <c r="A289" s="3">
        <v>30651</v>
      </c>
      <c r="B289" s="4">
        <v>188.3</v>
      </c>
    </row>
    <row r="290" spans="1:2" hidden="1" x14ac:dyDescent="0.25">
      <c r="A290" s="3">
        <v>30682</v>
      </c>
      <c r="B290" s="4">
        <v>187.9</v>
      </c>
    </row>
    <row r="291" spans="1:2" hidden="1" x14ac:dyDescent="0.25">
      <c r="A291" s="3">
        <v>30713</v>
      </c>
      <c r="B291" s="4">
        <v>189.1</v>
      </c>
    </row>
    <row r="292" spans="1:2" hidden="1" x14ac:dyDescent="0.25">
      <c r="A292" s="3">
        <v>30742</v>
      </c>
      <c r="B292" s="4">
        <v>186.1</v>
      </c>
    </row>
    <row r="293" spans="1:2" hidden="1" x14ac:dyDescent="0.25">
      <c r="A293" s="3">
        <v>30773</v>
      </c>
      <c r="B293" s="4">
        <v>186</v>
      </c>
    </row>
    <row r="294" spans="1:2" hidden="1" x14ac:dyDescent="0.25">
      <c r="A294" s="3">
        <v>30803</v>
      </c>
      <c r="B294" s="4">
        <v>188.7</v>
      </c>
    </row>
    <row r="295" spans="1:2" hidden="1" x14ac:dyDescent="0.25">
      <c r="A295" s="3">
        <v>30834</v>
      </c>
      <c r="B295" s="4">
        <v>190.2</v>
      </c>
    </row>
    <row r="296" spans="1:2" hidden="1" x14ac:dyDescent="0.25">
      <c r="A296" s="3">
        <v>30864</v>
      </c>
      <c r="B296" s="4">
        <v>193.9</v>
      </c>
    </row>
    <row r="297" spans="1:2" hidden="1" x14ac:dyDescent="0.25">
      <c r="A297" s="3">
        <v>30895</v>
      </c>
      <c r="B297" s="4">
        <v>193.7</v>
      </c>
    </row>
    <row r="298" spans="1:2" hidden="1" x14ac:dyDescent="0.25">
      <c r="A298" s="3">
        <v>30926</v>
      </c>
      <c r="B298" s="4">
        <v>194.2</v>
      </c>
    </row>
    <row r="299" spans="1:2" hidden="1" x14ac:dyDescent="0.25">
      <c r="A299" s="3">
        <v>30956</v>
      </c>
      <c r="B299" s="4">
        <v>194.2</v>
      </c>
    </row>
    <row r="300" spans="1:2" hidden="1" x14ac:dyDescent="0.25">
      <c r="A300" s="3">
        <v>30987</v>
      </c>
      <c r="B300" s="4">
        <v>192.3</v>
      </c>
    </row>
    <row r="301" spans="1:2" hidden="1" x14ac:dyDescent="0.25">
      <c r="A301" s="3">
        <v>31017</v>
      </c>
      <c r="B301" s="4">
        <v>193.3</v>
      </c>
    </row>
    <row r="302" spans="1:2" hidden="1" x14ac:dyDescent="0.25">
      <c r="A302" s="3">
        <v>31048</v>
      </c>
      <c r="B302" s="4">
        <v>196.5</v>
      </c>
    </row>
    <row r="303" spans="1:2" hidden="1" x14ac:dyDescent="0.25">
      <c r="A303" s="3">
        <v>31079</v>
      </c>
      <c r="B303" s="4">
        <v>198.4</v>
      </c>
    </row>
    <row r="304" spans="1:2" hidden="1" x14ac:dyDescent="0.25">
      <c r="A304" s="3">
        <v>31107</v>
      </c>
      <c r="B304" s="4">
        <v>197.5</v>
      </c>
    </row>
    <row r="305" spans="1:2" hidden="1" x14ac:dyDescent="0.25">
      <c r="A305" s="3">
        <v>31138</v>
      </c>
      <c r="B305" s="4">
        <v>194.7</v>
      </c>
    </row>
    <row r="306" spans="1:2" hidden="1" x14ac:dyDescent="0.25">
      <c r="A306" s="3">
        <v>31168</v>
      </c>
      <c r="B306" s="4">
        <v>194.1</v>
      </c>
    </row>
    <row r="307" spans="1:2" hidden="1" x14ac:dyDescent="0.25">
      <c r="A307" s="3">
        <v>31199</v>
      </c>
      <c r="B307" s="4">
        <v>192.3</v>
      </c>
    </row>
    <row r="308" spans="1:2" hidden="1" x14ac:dyDescent="0.25">
      <c r="A308" s="3">
        <v>31229</v>
      </c>
      <c r="B308" s="4">
        <v>189.4</v>
      </c>
    </row>
    <row r="309" spans="1:2" hidden="1" x14ac:dyDescent="0.25">
      <c r="A309" s="3">
        <v>31260</v>
      </c>
      <c r="B309" s="4">
        <v>187.3</v>
      </c>
    </row>
    <row r="310" spans="1:2" hidden="1" x14ac:dyDescent="0.25">
      <c r="A310" s="3">
        <v>31291</v>
      </c>
      <c r="B310" s="4">
        <v>185.5</v>
      </c>
    </row>
    <row r="311" spans="1:2" hidden="1" x14ac:dyDescent="0.25">
      <c r="A311" s="3">
        <v>31321</v>
      </c>
      <c r="B311" s="4">
        <v>177.4</v>
      </c>
    </row>
    <row r="312" spans="1:2" hidden="1" x14ac:dyDescent="0.25">
      <c r="A312" s="3">
        <v>31352</v>
      </c>
      <c r="B312" s="4">
        <v>172.6</v>
      </c>
    </row>
    <row r="313" spans="1:2" hidden="1" x14ac:dyDescent="0.25">
      <c r="A313" s="3">
        <v>31382</v>
      </c>
      <c r="B313" s="4">
        <v>170.9</v>
      </c>
    </row>
    <row r="314" spans="1:2" hidden="1" x14ac:dyDescent="0.25">
      <c r="A314" s="3">
        <v>31413</v>
      </c>
      <c r="B314" s="4">
        <v>172</v>
      </c>
    </row>
    <row r="315" spans="1:2" hidden="1" x14ac:dyDescent="0.25">
      <c r="A315" s="3">
        <v>31444</v>
      </c>
      <c r="B315" s="4">
        <v>166</v>
      </c>
    </row>
    <row r="316" spans="1:2" hidden="1" x14ac:dyDescent="0.25">
      <c r="A316" s="3">
        <v>31472</v>
      </c>
      <c r="B316" s="4">
        <v>163.6</v>
      </c>
    </row>
    <row r="317" spans="1:2" hidden="1" x14ac:dyDescent="0.25">
      <c r="A317" s="3">
        <v>31503</v>
      </c>
      <c r="B317" s="4">
        <v>162</v>
      </c>
    </row>
    <row r="318" spans="1:2" hidden="1" x14ac:dyDescent="0.25">
      <c r="A318" s="3">
        <v>31533</v>
      </c>
      <c r="B318" s="4">
        <v>158.1</v>
      </c>
    </row>
    <row r="319" spans="1:2" hidden="1" x14ac:dyDescent="0.25">
      <c r="A319" s="3">
        <v>31564</v>
      </c>
      <c r="B319" s="4">
        <v>159.1</v>
      </c>
    </row>
    <row r="320" spans="1:2" hidden="1" x14ac:dyDescent="0.25">
      <c r="A320" s="3">
        <v>31594</v>
      </c>
      <c r="B320" s="4">
        <v>155.30000000000001</v>
      </c>
    </row>
    <row r="321" spans="1:2" hidden="1" x14ac:dyDescent="0.25">
      <c r="A321" s="3">
        <v>31625</v>
      </c>
      <c r="B321" s="4">
        <v>153.30000000000001</v>
      </c>
    </row>
    <row r="322" spans="1:2" hidden="1" x14ac:dyDescent="0.25">
      <c r="A322" s="3">
        <v>31656</v>
      </c>
      <c r="B322" s="4">
        <v>154.1</v>
      </c>
    </row>
    <row r="323" spans="1:2" hidden="1" x14ac:dyDescent="0.25">
      <c r="A323" s="3">
        <v>31686</v>
      </c>
      <c r="B323" s="4">
        <v>155.30000000000001</v>
      </c>
    </row>
    <row r="324" spans="1:2" hidden="1" x14ac:dyDescent="0.25">
      <c r="A324" s="3">
        <v>31717</v>
      </c>
      <c r="B324" s="4">
        <v>158.69999999999999</v>
      </c>
    </row>
    <row r="325" spans="1:2" hidden="1" x14ac:dyDescent="0.25">
      <c r="A325" s="3">
        <v>31747</v>
      </c>
      <c r="B325" s="4">
        <v>158.69999999999999</v>
      </c>
    </row>
    <row r="326" spans="1:2" hidden="1" x14ac:dyDescent="0.25">
      <c r="A326" s="3">
        <v>31778</v>
      </c>
      <c r="B326" s="4">
        <v>155.5</v>
      </c>
    </row>
    <row r="327" spans="1:2" hidden="1" x14ac:dyDescent="0.25">
      <c r="A327" s="3">
        <v>31809</v>
      </c>
      <c r="B327" s="4">
        <v>154.30000000000001</v>
      </c>
    </row>
    <row r="328" spans="1:2" hidden="1" x14ac:dyDescent="0.25">
      <c r="A328" s="3">
        <v>31837</v>
      </c>
      <c r="B328" s="4">
        <v>154</v>
      </c>
    </row>
    <row r="329" spans="1:2" hidden="1" x14ac:dyDescent="0.25">
      <c r="A329" s="3">
        <v>31868</v>
      </c>
      <c r="B329" s="4">
        <v>150</v>
      </c>
    </row>
    <row r="330" spans="1:2" hidden="1" x14ac:dyDescent="0.25">
      <c r="A330" s="3">
        <v>31898</v>
      </c>
      <c r="B330" s="4">
        <v>148.19999999999999</v>
      </c>
    </row>
    <row r="331" spans="1:2" hidden="1" x14ac:dyDescent="0.25">
      <c r="A331" s="3">
        <v>31929</v>
      </c>
      <c r="B331" s="4">
        <v>151</v>
      </c>
    </row>
    <row r="332" spans="1:2" hidden="1" x14ac:dyDescent="0.25">
      <c r="A332" s="3">
        <v>31959</v>
      </c>
      <c r="B332" s="4">
        <v>154.80000000000001</v>
      </c>
    </row>
    <row r="333" spans="1:2" hidden="1" x14ac:dyDescent="0.25">
      <c r="A333" s="3">
        <v>31990</v>
      </c>
      <c r="B333" s="4">
        <v>154</v>
      </c>
    </row>
    <row r="334" spans="1:2" hidden="1" x14ac:dyDescent="0.25">
      <c r="A334" s="3">
        <v>32021</v>
      </c>
      <c r="B334" s="4">
        <v>151.6</v>
      </c>
    </row>
    <row r="335" spans="1:2" hidden="1" x14ac:dyDescent="0.25">
      <c r="A335" s="3">
        <v>32051</v>
      </c>
      <c r="B335" s="4">
        <v>151.69999999999999</v>
      </c>
    </row>
    <row r="336" spans="1:2" hidden="1" x14ac:dyDescent="0.25">
      <c r="A336" s="3">
        <v>32082</v>
      </c>
      <c r="B336" s="4">
        <v>148.69999999999999</v>
      </c>
    </row>
    <row r="337" spans="1:2" hidden="1" x14ac:dyDescent="0.25">
      <c r="A337" s="3">
        <v>32112</v>
      </c>
      <c r="B337" s="4">
        <v>145.9</v>
      </c>
    </row>
    <row r="338" spans="1:2" hidden="1" x14ac:dyDescent="0.25">
      <c r="A338" s="3">
        <v>32143</v>
      </c>
      <c r="B338" s="4">
        <v>145.6</v>
      </c>
    </row>
    <row r="339" spans="1:2" hidden="1" x14ac:dyDescent="0.25">
      <c r="A339" s="3">
        <v>32174</v>
      </c>
      <c r="B339" s="4">
        <v>146.30000000000001</v>
      </c>
    </row>
    <row r="340" spans="1:2" hidden="1" x14ac:dyDescent="0.25">
      <c r="A340" s="3">
        <v>32203</v>
      </c>
      <c r="B340" s="4">
        <v>146.1</v>
      </c>
    </row>
    <row r="341" spans="1:2" hidden="1" x14ac:dyDescent="0.25">
      <c r="A341" s="3">
        <v>32234</v>
      </c>
      <c r="B341" s="4">
        <v>146.6</v>
      </c>
    </row>
    <row r="342" spans="1:2" hidden="1" x14ac:dyDescent="0.25">
      <c r="A342" s="3">
        <v>32264</v>
      </c>
      <c r="B342" s="4">
        <v>146.1</v>
      </c>
    </row>
    <row r="343" spans="1:2" hidden="1" x14ac:dyDescent="0.25">
      <c r="A343" s="3">
        <v>32295</v>
      </c>
      <c r="B343" s="4">
        <v>147.30000000000001</v>
      </c>
    </row>
    <row r="344" spans="1:2" hidden="1" x14ac:dyDescent="0.25">
      <c r="A344" s="3">
        <v>32325</v>
      </c>
      <c r="B344" s="4">
        <v>150.80000000000001</v>
      </c>
    </row>
    <row r="345" spans="1:2" hidden="1" x14ac:dyDescent="0.25">
      <c r="A345" s="3">
        <v>32356</v>
      </c>
      <c r="B345" s="4">
        <v>152</v>
      </c>
    </row>
    <row r="346" spans="1:2" hidden="1" x14ac:dyDescent="0.25">
      <c r="A346" s="3">
        <v>32387</v>
      </c>
      <c r="B346" s="4">
        <v>152.4</v>
      </c>
    </row>
    <row r="347" spans="1:2" hidden="1" x14ac:dyDescent="0.25">
      <c r="A347" s="3">
        <v>32417</v>
      </c>
      <c r="B347" s="4">
        <v>150.1</v>
      </c>
    </row>
    <row r="348" spans="1:2" hidden="1" x14ac:dyDescent="0.25">
      <c r="A348" s="3">
        <v>32448</v>
      </c>
      <c r="B348" s="4">
        <v>147.30000000000001</v>
      </c>
    </row>
    <row r="349" spans="1:2" hidden="1" x14ac:dyDescent="0.25">
      <c r="A349" s="3">
        <v>32478</v>
      </c>
      <c r="B349" s="4">
        <v>147.19999999999999</v>
      </c>
    </row>
    <row r="350" spans="1:2" hidden="1" x14ac:dyDescent="0.25">
      <c r="A350" s="3">
        <v>32509</v>
      </c>
      <c r="B350" s="4">
        <v>149</v>
      </c>
    </row>
    <row r="351" spans="1:2" hidden="1" x14ac:dyDescent="0.25">
      <c r="A351" s="3">
        <v>32540</v>
      </c>
      <c r="B351" s="4">
        <v>149.30000000000001</v>
      </c>
    </row>
    <row r="352" spans="1:2" hidden="1" x14ac:dyDescent="0.25">
      <c r="A352" s="3">
        <v>32568</v>
      </c>
      <c r="B352" s="4">
        <v>150.80000000000001</v>
      </c>
    </row>
    <row r="353" spans="1:2" hidden="1" x14ac:dyDescent="0.25">
      <c r="A353" s="3">
        <v>32599</v>
      </c>
      <c r="B353" s="4">
        <v>151.6</v>
      </c>
    </row>
    <row r="354" spans="1:2" hidden="1" x14ac:dyDescent="0.25">
      <c r="A354" s="3">
        <v>32629</v>
      </c>
      <c r="B354" s="4">
        <v>154.30000000000001</v>
      </c>
    </row>
    <row r="355" spans="1:2" hidden="1" x14ac:dyDescent="0.25">
      <c r="A355" s="3">
        <v>32660</v>
      </c>
      <c r="B355" s="4">
        <v>158.30000000000001</v>
      </c>
    </row>
    <row r="356" spans="1:2" hidden="1" x14ac:dyDescent="0.25">
      <c r="A356" s="3">
        <v>32690</v>
      </c>
      <c r="B356" s="4">
        <v>156.69999999999999</v>
      </c>
    </row>
    <row r="357" spans="1:2" hidden="1" x14ac:dyDescent="0.25">
      <c r="A357" s="3">
        <v>32721</v>
      </c>
      <c r="B357" s="4">
        <v>156.1</v>
      </c>
    </row>
    <row r="358" spans="1:2" hidden="1" x14ac:dyDescent="0.25">
      <c r="A358" s="3">
        <v>32752</v>
      </c>
      <c r="B358" s="4">
        <v>158.30000000000001</v>
      </c>
    </row>
    <row r="359" spans="1:2" hidden="1" x14ac:dyDescent="0.25">
      <c r="A359" s="3">
        <v>32782</v>
      </c>
      <c r="B359" s="4">
        <v>156.69999999999999</v>
      </c>
    </row>
    <row r="360" spans="1:2" hidden="1" x14ac:dyDescent="0.25">
      <c r="A360" s="3">
        <v>32813</v>
      </c>
      <c r="B360" s="4">
        <v>157.69999999999999</v>
      </c>
    </row>
    <row r="361" spans="1:2" hidden="1" x14ac:dyDescent="0.25">
      <c r="A361" s="3">
        <v>32843</v>
      </c>
      <c r="B361" s="4">
        <v>157.69999999999999</v>
      </c>
    </row>
    <row r="362" spans="1:2" hidden="1" x14ac:dyDescent="0.25">
      <c r="A362" s="3">
        <v>32874</v>
      </c>
      <c r="B362" s="4">
        <v>159.69999999999999</v>
      </c>
    </row>
    <row r="363" spans="1:2" hidden="1" x14ac:dyDescent="0.25">
      <c r="A363" s="3">
        <v>32905</v>
      </c>
      <c r="B363" s="4">
        <v>159.69999999999999</v>
      </c>
    </row>
    <row r="364" spans="1:2" hidden="1" x14ac:dyDescent="0.25">
      <c r="A364" s="3">
        <v>32933</v>
      </c>
      <c r="B364" s="4">
        <v>163.9</v>
      </c>
    </row>
    <row r="365" spans="1:2" hidden="1" x14ac:dyDescent="0.25">
      <c r="A365" s="3">
        <v>32964</v>
      </c>
      <c r="B365" s="4">
        <v>166.8</v>
      </c>
    </row>
    <row r="366" spans="1:2" hidden="1" x14ac:dyDescent="0.25">
      <c r="A366" s="3">
        <v>32994</v>
      </c>
      <c r="B366" s="4">
        <v>163.4</v>
      </c>
    </row>
    <row r="367" spans="1:2" hidden="1" x14ac:dyDescent="0.25">
      <c r="A367" s="3">
        <v>33025</v>
      </c>
      <c r="B367" s="4">
        <v>162.6</v>
      </c>
    </row>
    <row r="368" spans="1:2" hidden="1" x14ac:dyDescent="0.25">
      <c r="A368" s="3">
        <v>33055</v>
      </c>
      <c r="B368" s="4">
        <v>160.30000000000001</v>
      </c>
    </row>
    <row r="369" spans="1:2" hidden="1" x14ac:dyDescent="0.25">
      <c r="A369" s="3">
        <v>33086</v>
      </c>
      <c r="B369" s="4">
        <v>159.5</v>
      </c>
    </row>
    <row r="370" spans="1:2" hidden="1" x14ac:dyDescent="0.25">
      <c r="A370" s="3">
        <v>33117</v>
      </c>
      <c r="B370" s="4">
        <v>153.69999999999999</v>
      </c>
    </row>
    <row r="371" spans="1:2" hidden="1" x14ac:dyDescent="0.25">
      <c r="A371" s="3">
        <v>33147</v>
      </c>
      <c r="B371" s="4">
        <v>148.5</v>
      </c>
    </row>
    <row r="372" spans="1:2" hidden="1" x14ac:dyDescent="0.25">
      <c r="A372" s="3">
        <v>33178</v>
      </c>
      <c r="B372" s="4">
        <v>147.69999999999999</v>
      </c>
    </row>
    <row r="373" spans="1:2" hidden="1" x14ac:dyDescent="0.25">
      <c r="A373" s="3">
        <v>33208</v>
      </c>
      <c r="B373" s="4">
        <v>150.4</v>
      </c>
    </row>
    <row r="374" spans="1:2" hidden="1" x14ac:dyDescent="0.25">
      <c r="A374" s="3">
        <v>33239</v>
      </c>
      <c r="B374" s="4">
        <v>151.5</v>
      </c>
    </row>
    <row r="375" spans="1:2" hidden="1" x14ac:dyDescent="0.25">
      <c r="A375" s="3">
        <v>33270</v>
      </c>
      <c r="B375" s="4">
        <v>149</v>
      </c>
    </row>
    <row r="376" spans="1:2" hidden="1" x14ac:dyDescent="0.25">
      <c r="A376" s="3">
        <v>33298</v>
      </c>
      <c r="B376" s="4">
        <v>152.30000000000001</v>
      </c>
    </row>
    <row r="377" spans="1:2" hidden="1" x14ac:dyDescent="0.25">
      <c r="A377" s="3">
        <v>33329</v>
      </c>
      <c r="B377" s="4">
        <v>151.1</v>
      </c>
    </row>
    <row r="378" spans="1:2" hidden="1" x14ac:dyDescent="0.25">
      <c r="A378" s="3">
        <v>33359</v>
      </c>
      <c r="B378" s="4">
        <v>151.4</v>
      </c>
    </row>
    <row r="379" spans="1:2" hidden="1" x14ac:dyDescent="0.25">
      <c r="A379" s="3">
        <v>33390</v>
      </c>
      <c r="B379" s="4">
        <v>151.69999999999999</v>
      </c>
    </row>
    <row r="380" spans="1:2" hidden="1" x14ac:dyDescent="0.25">
      <c r="A380" s="3">
        <v>33420</v>
      </c>
      <c r="B380" s="4">
        <v>150.4</v>
      </c>
    </row>
    <row r="381" spans="1:2" hidden="1" x14ac:dyDescent="0.25">
      <c r="A381" s="3">
        <v>33451</v>
      </c>
      <c r="B381" s="4">
        <v>150.1</v>
      </c>
    </row>
    <row r="382" spans="1:2" hidden="1" x14ac:dyDescent="0.25">
      <c r="A382" s="3">
        <v>33482</v>
      </c>
      <c r="B382" s="4">
        <v>148.6</v>
      </c>
    </row>
    <row r="383" spans="1:2" hidden="1" x14ac:dyDescent="0.25">
      <c r="A383" s="3">
        <v>33512</v>
      </c>
      <c r="B383" s="4">
        <v>145.9</v>
      </c>
    </row>
    <row r="384" spans="1:2" hidden="1" x14ac:dyDescent="0.25">
      <c r="A384" s="3">
        <v>33543</v>
      </c>
      <c r="B384" s="4">
        <v>146</v>
      </c>
    </row>
    <row r="385" spans="1:2" hidden="1" x14ac:dyDescent="0.25">
      <c r="A385" s="3">
        <v>33573</v>
      </c>
      <c r="B385" s="4">
        <v>145.6</v>
      </c>
    </row>
    <row r="386" spans="1:2" hidden="1" x14ac:dyDescent="0.25">
      <c r="A386" s="3">
        <v>33604</v>
      </c>
      <c r="B386" s="4">
        <v>143</v>
      </c>
    </row>
    <row r="387" spans="1:2" hidden="1" x14ac:dyDescent="0.25">
      <c r="A387" s="3">
        <v>33635</v>
      </c>
      <c r="B387" s="4">
        <v>144.1</v>
      </c>
    </row>
    <row r="388" spans="1:2" hidden="1" x14ac:dyDescent="0.25">
      <c r="A388" s="3">
        <v>33664</v>
      </c>
      <c r="B388" s="4">
        <v>147.9</v>
      </c>
    </row>
    <row r="389" spans="1:2" hidden="1" x14ac:dyDescent="0.25">
      <c r="A389" s="3">
        <v>33695</v>
      </c>
      <c r="B389" s="4">
        <v>148.69999999999999</v>
      </c>
    </row>
    <row r="390" spans="1:2" hidden="1" x14ac:dyDescent="0.25">
      <c r="A390" s="3">
        <v>33725</v>
      </c>
      <c r="B390" s="4">
        <v>147.19999999999999</v>
      </c>
    </row>
    <row r="391" spans="1:2" hidden="1" x14ac:dyDescent="0.25">
      <c r="A391" s="3">
        <v>33756</v>
      </c>
      <c r="B391" s="4">
        <v>144.19999999999999</v>
      </c>
    </row>
    <row r="392" spans="1:2" hidden="1" x14ac:dyDescent="0.25">
      <c r="A392" s="3">
        <v>33786</v>
      </c>
      <c r="B392" s="4">
        <v>144.1</v>
      </c>
    </row>
    <row r="393" spans="1:2" hidden="1" x14ac:dyDescent="0.25">
      <c r="A393" s="3">
        <v>33817</v>
      </c>
      <c r="B393" s="4">
        <v>144.69999999999999</v>
      </c>
    </row>
    <row r="394" spans="1:2" hidden="1" x14ac:dyDescent="0.25">
      <c r="A394" s="3">
        <v>33848</v>
      </c>
      <c r="B394" s="4">
        <v>142.30000000000001</v>
      </c>
    </row>
    <row r="395" spans="1:2" hidden="1" x14ac:dyDescent="0.25">
      <c r="A395" s="3">
        <v>33878</v>
      </c>
      <c r="B395" s="4">
        <v>140.30000000000001</v>
      </c>
    </row>
    <row r="396" spans="1:2" hidden="1" x14ac:dyDescent="0.25">
      <c r="A396" s="3">
        <v>33909</v>
      </c>
      <c r="B396" s="4">
        <v>141</v>
      </c>
    </row>
    <row r="397" spans="1:2" hidden="1" x14ac:dyDescent="0.25">
      <c r="A397" s="3">
        <v>33939</v>
      </c>
      <c r="B397" s="4">
        <v>141</v>
      </c>
    </row>
    <row r="398" spans="1:2" hidden="1" x14ac:dyDescent="0.25">
      <c r="A398" s="3">
        <v>33970</v>
      </c>
      <c r="B398" s="4">
        <v>141.5</v>
      </c>
    </row>
    <row r="399" spans="1:2" hidden="1" x14ac:dyDescent="0.25">
      <c r="A399" s="3">
        <v>34001</v>
      </c>
      <c r="B399" s="4">
        <v>138.1</v>
      </c>
    </row>
    <row r="400" spans="1:2" hidden="1" x14ac:dyDescent="0.25">
      <c r="A400" s="3">
        <v>34029</v>
      </c>
      <c r="B400" s="4">
        <v>135.5</v>
      </c>
    </row>
    <row r="401" spans="1:2" hidden="1" x14ac:dyDescent="0.25">
      <c r="A401" s="3">
        <v>34060</v>
      </c>
      <c r="B401" s="4">
        <v>133</v>
      </c>
    </row>
    <row r="402" spans="1:2" hidden="1" x14ac:dyDescent="0.25">
      <c r="A402" s="3">
        <v>34090</v>
      </c>
      <c r="B402" s="4">
        <v>131.19999999999999</v>
      </c>
    </row>
    <row r="403" spans="1:2" hidden="1" x14ac:dyDescent="0.25">
      <c r="A403" s="3">
        <v>34121</v>
      </c>
      <c r="B403" s="4">
        <v>129</v>
      </c>
    </row>
    <row r="404" spans="1:2" hidden="1" x14ac:dyDescent="0.25">
      <c r="A404" s="3">
        <v>34151</v>
      </c>
      <c r="B404" s="4">
        <v>129.69999999999999</v>
      </c>
    </row>
    <row r="405" spans="1:2" hidden="1" x14ac:dyDescent="0.25">
      <c r="A405" s="3">
        <v>34182</v>
      </c>
      <c r="B405" s="4">
        <v>127</v>
      </c>
    </row>
    <row r="406" spans="1:2" hidden="1" x14ac:dyDescent="0.25">
      <c r="A406" s="3">
        <v>34213</v>
      </c>
      <c r="B406" s="4">
        <v>129.69999999999999</v>
      </c>
    </row>
    <row r="407" spans="1:2" hidden="1" x14ac:dyDescent="0.25">
      <c r="A407" s="3">
        <v>34243</v>
      </c>
      <c r="B407" s="4">
        <v>131.19999999999999</v>
      </c>
    </row>
    <row r="408" spans="1:2" hidden="1" x14ac:dyDescent="0.25">
      <c r="A408" s="3">
        <v>34274</v>
      </c>
      <c r="B408" s="4">
        <v>131.5</v>
      </c>
    </row>
    <row r="409" spans="1:2" hidden="1" x14ac:dyDescent="0.25">
      <c r="A409" s="3">
        <v>34304</v>
      </c>
      <c r="B409" s="4">
        <v>133.19999999999999</v>
      </c>
    </row>
    <row r="410" spans="1:2" hidden="1" x14ac:dyDescent="0.25">
      <c r="A410" s="3">
        <v>34335</v>
      </c>
      <c r="B410" s="4">
        <v>135.19999999999999</v>
      </c>
    </row>
    <row r="411" spans="1:2" hidden="1" x14ac:dyDescent="0.25">
      <c r="A411" s="3">
        <v>34366</v>
      </c>
      <c r="B411" s="4">
        <v>130.80000000000001</v>
      </c>
    </row>
    <row r="412" spans="1:2" hidden="1" x14ac:dyDescent="0.25">
      <c r="A412" s="3">
        <v>34394</v>
      </c>
      <c r="B412" s="4">
        <v>130.30000000000001</v>
      </c>
    </row>
    <row r="413" spans="1:2" hidden="1" x14ac:dyDescent="0.25">
      <c r="A413" s="3">
        <v>34425</v>
      </c>
      <c r="B413" s="4">
        <v>129.19999999999999</v>
      </c>
    </row>
    <row r="414" spans="1:2" hidden="1" x14ac:dyDescent="0.25">
      <c r="A414" s="3">
        <v>34455</v>
      </c>
      <c r="B414" s="4">
        <v>129.69999999999999</v>
      </c>
    </row>
    <row r="415" spans="1:2" hidden="1" x14ac:dyDescent="0.25">
      <c r="A415" s="3">
        <v>34486</v>
      </c>
      <c r="B415" s="4">
        <v>129.1</v>
      </c>
    </row>
    <row r="416" spans="1:2" hidden="1" x14ac:dyDescent="0.25">
      <c r="A416" s="3">
        <v>34516</v>
      </c>
      <c r="B416" s="4">
        <v>126.2</v>
      </c>
    </row>
    <row r="417" spans="1:2" hidden="1" x14ac:dyDescent="0.25">
      <c r="A417" s="3">
        <v>34547</v>
      </c>
      <c r="B417" s="4">
        <v>127.1</v>
      </c>
    </row>
    <row r="418" spans="1:2" hidden="1" x14ac:dyDescent="0.25">
      <c r="A418" s="3">
        <v>34578</v>
      </c>
      <c r="B418" s="4">
        <v>126.8</v>
      </c>
    </row>
    <row r="419" spans="1:2" hidden="1" x14ac:dyDescent="0.25">
      <c r="A419" s="3">
        <v>34608</v>
      </c>
      <c r="B419" s="4">
        <v>127.1</v>
      </c>
    </row>
    <row r="420" spans="1:2" hidden="1" x14ac:dyDescent="0.25">
      <c r="A420" s="3">
        <v>34639</v>
      </c>
      <c r="B420" s="4">
        <v>126.8</v>
      </c>
    </row>
    <row r="421" spans="1:2" hidden="1" x14ac:dyDescent="0.25">
      <c r="A421" s="3">
        <v>34669</v>
      </c>
      <c r="B421" s="4">
        <v>128.1</v>
      </c>
    </row>
    <row r="422" spans="1:2" hidden="1" x14ac:dyDescent="0.25">
      <c r="A422" s="3">
        <v>34700</v>
      </c>
      <c r="B422" s="4">
        <v>129</v>
      </c>
    </row>
    <row r="423" spans="1:2" hidden="1" x14ac:dyDescent="0.25">
      <c r="A423" s="3">
        <v>34731</v>
      </c>
      <c r="B423" s="4">
        <v>127.8</v>
      </c>
    </row>
    <row r="424" spans="1:2" hidden="1" x14ac:dyDescent="0.25">
      <c r="A424" s="3">
        <v>34759</v>
      </c>
      <c r="B424" s="4">
        <v>122.7</v>
      </c>
    </row>
    <row r="425" spans="1:2" hidden="1" x14ac:dyDescent="0.25">
      <c r="A425" s="3">
        <v>34790</v>
      </c>
      <c r="B425" s="4">
        <v>117.5</v>
      </c>
    </row>
    <row r="426" spans="1:2" hidden="1" x14ac:dyDescent="0.25">
      <c r="A426" s="3">
        <v>34820</v>
      </c>
      <c r="B426" s="4">
        <v>118.3</v>
      </c>
    </row>
    <row r="427" spans="1:2" hidden="1" x14ac:dyDescent="0.25">
      <c r="A427" s="3">
        <v>34851</v>
      </c>
      <c r="B427" s="4">
        <v>118.3</v>
      </c>
    </row>
    <row r="428" spans="1:2" hidden="1" x14ac:dyDescent="0.25">
      <c r="A428" s="3">
        <v>34881</v>
      </c>
      <c r="B428" s="4">
        <v>121.3</v>
      </c>
    </row>
    <row r="429" spans="1:2" hidden="1" x14ac:dyDescent="0.25">
      <c r="A429" s="3">
        <v>34912</v>
      </c>
      <c r="B429" s="4">
        <v>127.6</v>
      </c>
    </row>
    <row r="430" spans="1:2" hidden="1" x14ac:dyDescent="0.25">
      <c r="A430" s="3">
        <v>34943</v>
      </c>
      <c r="B430" s="4">
        <v>132.4</v>
      </c>
    </row>
    <row r="431" spans="1:2" hidden="1" x14ac:dyDescent="0.25">
      <c r="A431" s="3">
        <v>34973</v>
      </c>
      <c r="B431" s="4">
        <v>132.4</v>
      </c>
    </row>
    <row r="432" spans="1:2" hidden="1" x14ac:dyDescent="0.25">
      <c r="A432" s="3">
        <v>35004</v>
      </c>
      <c r="B432" s="4">
        <v>133</v>
      </c>
    </row>
    <row r="433" spans="1:2" hidden="1" x14ac:dyDescent="0.25">
      <c r="A433" s="3">
        <v>35034</v>
      </c>
      <c r="B433" s="4">
        <v>132.4</v>
      </c>
    </row>
    <row r="434" spans="1:2" hidden="1" x14ac:dyDescent="0.25">
      <c r="A434" s="3">
        <v>35065</v>
      </c>
      <c r="B434" s="4">
        <v>134.80000000000001</v>
      </c>
    </row>
    <row r="435" spans="1:2" hidden="1" x14ac:dyDescent="0.25">
      <c r="A435" s="3">
        <v>35096</v>
      </c>
      <c r="B435" s="4">
        <v>134</v>
      </c>
    </row>
    <row r="436" spans="1:2" hidden="1" x14ac:dyDescent="0.25">
      <c r="A436" s="3">
        <v>35125</v>
      </c>
      <c r="B436" s="4">
        <v>133.4</v>
      </c>
    </row>
    <row r="437" spans="1:2" hidden="1" x14ac:dyDescent="0.25">
      <c r="A437" s="3">
        <v>35156</v>
      </c>
      <c r="B437" s="4">
        <v>133.5</v>
      </c>
    </row>
    <row r="438" spans="1:2" hidden="1" x14ac:dyDescent="0.25">
      <c r="A438" s="3">
        <v>35186</v>
      </c>
      <c r="B438" s="4">
        <v>131</v>
      </c>
    </row>
    <row r="439" spans="1:2" hidden="1" x14ac:dyDescent="0.25">
      <c r="A439" s="3">
        <v>35217</v>
      </c>
      <c r="B439" s="4">
        <v>131.9</v>
      </c>
    </row>
    <row r="440" spans="1:2" hidden="1" x14ac:dyDescent="0.25">
      <c r="A440" s="3">
        <v>35247</v>
      </c>
      <c r="B440" s="4">
        <v>131.30000000000001</v>
      </c>
    </row>
    <row r="441" spans="1:2" hidden="1" x14ac:dyDescent="0.25">
      <c r="A441" s="3">
        <v>35278</v>
      </c>
      <c r="B441" s="4">
        <v>129.69999999999999</v>
      </c>
    </row>
    <row r="442" spans="1:2" hidden="1" x14ac:dyDescent="0.25">
      <c r="A442" s="3">
        <v>35309</v>
      </c>
      <c r="B442" s="4">
        <v>130.5</v>
      </c>
    </row>
    <row r="443" spans="1:2" hidden="1" x14ac:dyDescent="0.25">
      <c r="A443" s="3">
        <v>35339</v>
      </c>
      <c r="B443" s="4">
        <v>131.9</v>
      </c>
    </row>
    <row r="444" spans="1:2" hidden="1" x14ac:dyDescent="0.25">
      <c r="A444" s="3">
        <v>35370</v>
      </c>
      <c r="B444" s="4">
        <v>131.19999999999999</v>
      </c>
    </row>
    <row r="445" spans="1:2" hidden="1" x14ac:dyDescent="0.25">
      <c r="A445" s="3">
        <v>35400</v>
      </c>
      <c r="B445" s="4">
        <v>131.9</v>
      </c>
    </row>
    <row r="446" spans="1:2" hidden="1" x14ac:dyDescent="0.25">
      <c r="A446" s="3">
        <v>35431</v>
      </c>
      <c r="B446" s="4">
        <v>134</v>
      </c>
    </row>
    <row r="447" spans="1:2" hidden="1" x14ac:dyDescent="0.25">
      <c r="A447" s="3">
        <v>35462</v>
      </c>
      <c r="B447" s="4">
        <v>137.6</v>
      </c>
    </row>
    <row r="448" spans="1:2" hidden="1" x14ac:dyDescent="0.25">
      <c r="A448" s="3">
        <v>35490</v>
      </c>
      <c r="B448" s="4">
        <v>137.19999999999999</v>
      </c>
    </row>
    <row r="449" spans="1:2" hidden="1" x14ac:dyDescent="0.25">
      <c r="A449" s="3">
        <v>35521</v>
      </c>
      <c r="B449" s="4">
        <v>138.9</v>
      </c>
    </row>
    <row r="450" spans="1:2" hidden="1" x14ac:dyDescent="0.25">
      <c r="A450" s="3">
        <v>35551</v>
      </c>
      <c r="B450" s="4">
        <v>134.19999999999999</v>
      </c>
    </row>
    <row r="451" spans="1:2" hidden="1" x14ac:dyDescent="0.25">
      <c r="A451" s="3">
        <v>35582</v>
      </c>
      <c r="B451" s="4">
        <v>129.5</v>
      </c>
    </row>
    <row r="452" spans="1:2" hidden="1" x14ac:dyDescent="0.25">
      <c r="A452" s="3">
        <v>35612</v>
      </c>
      <c r="B452" s="4">
        <v>129.9</v>
      </c>
    </row>
    <row r="453" spans="1:2" hidden="1" x14ac:dyDescent="0.25">
      <c r="A453" s="3">
        <v>35643</v>
      </c>
      <c r="B453" s="4">
        <v>131.4</v>
      </c>
    </row>
    <row r="454" spans="1:2" hidden="1" x14ac:dyDescent="0.25">
      <c r="A454" s="3">
        <v>35674</v>
      </c>
      <c r="B454" s="4">
        <v>133.9</v>
      </c>
    </row>
    <row r="455" spans="1:2" hidden="1" x14ac:dyDescent="0.25">
      <c r="A455" s="3">
        <v>35704</v>
      </c>
      <c r="B455" s="4">
        <v>133.4</v>
      </c>
    </row>
    <row r="456" spans="1:2" hidden="1" x14ac:dyDescent="0.25">
      <c r="A456" s="3">
        <v>35735</v>
      </c>
      <c r="B456" s="4">
        <v>136.1</v>
      </c>
    </row>
    <row r="457" spans="1:2" hidden="1" x14ac:dyDescent="0.25">
      <c r="A457" s="3">
        <v>35765</v>
      </c>
      <c r="B457" s="4">
        <v>138.80000000000001</v>
      </c>
    </row>
    <row r="458" spans="1:2" hidden="1" x14ac:dyDescent="0.25">
      <c r="A458" s="3">
        <v>35796</v>
      </c>
      <c r="B458" s="4">
        <v>138.1</v>
      </c>
    </row>
    <row r="459" spans="1:2" hidden="1" x14ac:dyDescent="0.25">
      <c r="A459" s="3">
        <v>35827</v>
      </c>
      <c r="B459" s="4">
        <v>135</v>
      </c>
    </row>
    <row r="460" spans="1:2" hidden="1" x14ac:dyDescent="0.25">
      <c r="A460" s="3">
        <v>35855</v>
      </c>
      <c r="B460" s="4">
        <v>136.1</v>
      </c>
    </row>
    <row r="461" spans="1:2" hidden="1" x14ac:dyDescent="0.25">
      <c r="A461" s="3">
        <v>35886</v>
      </c>
      <c r="B461" s="4">
        <v>137.6</v>
      </c>
    </row>
    <row r="462" spans="1:2" hidden="1" x14ac:dyDescent="0.25">
      <c r="A462" s="3">
        <v>35916</v>
      </c>
      <c r="B462" s="4">
        <v>139.30000000000001</v>
      </c>
    </row>
    <row r="463" spans="1:2" hidden="1" x14ac:dyDescent="0.25">
      <c r="A463" s="3">
        <v>35947</v>
      </c>
      <c r="B463" s="4">
        <v>142.9</v>
      </c>
    </row>
    <row r="464" spans="1:2" hidden="1" x14ac:dyDescent="0.25">
      <c r="A464" s="3">
        <v>35977</v>
      </c>
      <c r="B464" s="4">
        <v>142.19999999999999</v>
      </c>
    </row>
    <row r="465" spans="1:2" hidden="1" x14ac:dyDescent="0.25">
      <c r="A465" s="3">
        <v>36008</v>
      </c>
      <c r="B465" s="4">
        <v>144.19999999999999</v>
      </c>
    </row>
    <row r="466" spans="1:2" hidden="1" x14ac:dyDescent="0.25">
      <c r="A466" s="3">
        <v>36039</v>
      </c>
      <c r="B466" s="4">
        <v>137.6</v>
      </c>
    </row>
    <row r="467" spans="1:2" hidden="1" x14ac:dyDescent="0.25">
      <c r="A467" s="3">
        <v>36069</v>
      </c>
      <c r="B467" s="4">
        <v>129.5</v>
      </c>
    </row>
    <row r="468" spans="1:2" hidden="1" x14ac:dyDescent="0.25">
      <c r="A468" s="3">
        <v>36100</v>
      </c>
      <c r="B468" s="4">
        <v>127.8</v>
      </c>
    </row>
    <row r="469" spans="1:2" hidden="1" x14ac:dyDescent="0.25">
      <c r="A469" s="3">
        <v>36130</v>
      </c>
      <c r="B469" s="4">
        <v>125.6</v>
      </c>
    </row>
    <row r="470" spans="1:2" hidden="1" x14ac:dyDescent="0.25">
      <c r="A470" s="3">
        <v>36161</v>
      </c>
      <c r="B470" s="4">
        <v>122.7</v>
      </c>
    </row>
    <row r="471" spans="1:2" hidden="1" x14ac:dyDescent="0.25">
      <c r="A471" s="3">
        <v>36192</v>
      </c>
      <c r="B471" s="4">
        <v>124.8</v>
      </c>
    </row>
    <row r="472" spans="1:2" hidden="1" x14ac:dyDescent="0.25">
      <c r="A472" s="3">
        <v>36220</v>
      </c>
      <c r="B472" s="4">
        <v>126.1</v>
      </c>
    </row>
    <row r="473" spans="1:2" hidden="1" x14ac:dyDescent="0.25">
      <c r="A473" s="3">
        <v>36251</v>
      </c>
      <c r="B473" s="4">
        <v>126.2</v>
      </c>
    </row>
    <row r="474" spans="1:2" hidden="1" x14ac:dyDescent="0.25">
      <c r="A474" s="3">
        <v>36281</v>
      </c>
      <c r="B474" s="4">
        <v>127.6</v>
      </c>
    </row>
    <row r="475" spans="1:2" hidden="1" x14ac:dyDescent="0.25">
      <c r="A475" s="3">
        <v>36312</v>
      </c>
      <c r="B475" s="4">
        <v>126.4</v>
      </c>
    </row>
    <row r="476" spans="1:2" hidden="1" x14ac:dyDescent="0.25">
      <c r="A476" s="3">
        <v>36342</v>
      </c>
      <c r="B476" s="4">
        <v>125.8</v>
      </c>
    </row>
    <row r="477" spans="1:2" hidden="1" x14ac:dyDescent="0.25">
      <c r="A477" s="3">
        <v>36373</v>
      </c>
      <c r="B477" s="4">
        <v>121.7</v>
      </c>
    </row>
    <row r="478" spans="1:2" hidden="1" x14ac:dyDescent="0.25">
      <c r="A478" s="3">
        <v>36404</v>
      </c>
      <c r="B478" s="4">
        <v>118</v>
      </c>
    </row>
    <row r="479" spans="1:2" hidden="1" x14ac:dyDescent="0.25">
      <c r="A479" s="3">
        <v>36434</v>
      </c>
      <c r="B479" s="4">
        <v>118.7</v>
      </c>
    </row>
    <row r="480" spans="1:2" hidden="1" x14ac:dyDescent="0.25">
      <c r="A480" s="3">
        <v>36465</v>
      </c>
      <c r="B480" s="4">
        <v>117.5</v>
      </c>
    </row>
    <row r="481" spans="1:11" hidden="1" x14ac:dyDescent="0.25">
      <c r="A481" s="3">
        <v>36495</v>
      </c>
      <c r="B481" s="4">
        <v>115.8</v>
      </c>
    </row>
    <row r="482" spans="1:11" x14ac:dyDescent="0.25">
      <c r="A482" s="3">
        <v>36526</v>
      </c>
      <c r="B482" s="4">
        <v>116.6</v>
      </c>
      <c r="C482" s="8"/>
      <c r="D482" s="8"/>
      <c r="E482" s="8"/>
      <c r="F482" s="4">
        <v>151.65</v>
      </c>
      <c r="H482">
        <f>B482/'EX rate'!B482</f>
        <v>1.1087588813630851</v>
      </c>
      <c r="I482">
        <f>C482/'EX rate'!D482</f>
        <v>0</v>
      </c>
      <c r="J482">
        <f>E482/'EX rate'!F482</f>
        <v>0</v>
      </c>
      <c r="K482">
        <f>F482/'EX rate'!H482</f>
        <v>0.13407658235122497</v>
      </c>
    </row>
    <row r="483" spans="1:11" x14ac:dyDescent="0.25">
      <c r="A483" s="3">
        <v>36557</v>
      </c>
      <c r="B483" s="4">
        <v>119.9</v>
      </c>
      <c r="C483" s="8"/>
      <c r="D483" s="8"/>
      <c r="E483" s="8"/>
      <c r="F483" s="4">
        <v>147.47999999999999</v>
      </c>
      <c r="H483">
        <f>B483/'EX rate'!B483</f>
        <v>1.0968852484211804</v>
      </c>
      <c r="I483">
        <f>C483/'EX rate'!D483</f>
        <v>0</v>
      </c>
      <c r="J483">
        <f>E483/'EX rate'!F483</f>
        <v>0</v>
      </c>
      <c r="K483">
        <f>F483/'EX rate'!H483</f>
        <v>0.1306520198440822</v>
      </c>
    </row>
    <row r="484" spans="1:11" x14ac:dyDescent="0.25">
      <c r="A484" s="3">
        <v>36586</v>
      </c>
      <c r="B484" s="4">
        <v>117.5</v>
      </c>
      <c r="C484" s="8"/>
      <c r="D484" s="8"/>
      <c r="E484" s="8"/>
      <c r="F484" s="4">
        <v>144.13</v>
      </c>
      <c r="H484">
        <f>B484/'EX rate'!B484</f>
        <v>1.1011479866047926</v>
      </c>
      <c r="I484">
        <f>C484/'EX rate'!D484</f>
        <v>0</v>
      </c>
      <c r="J484">
        <f>E484/'EX rate'!F484</f>
        <v>0</v>
      </c>
      <c r="K484">
        <f>F484/'EX rate'!H484</f>
        <v>0.12901117983512203</v>
      </c>
    </row>
    <row r="485" spans="1:11" x14ac:dyDescent="0.25">
      <c r="A485" s="3">
        <v>36617</v>
      </c>
      <c r="B485" s="4">
        <v>116</v>
      </c>
      <c r="C485" s="8"/>
      <c r="D485" s="8"/>
      <c r="E485" s="8"/>
      <c r="F485" s="4">
        <v>143.53</v>
      </c>
      <c r="H485">
        <f>B485/'EX rate'!B485</f>
        <v>1.0996928444124228</v>
      </c>
      <c r="I485">
        <f>C485/'EX rate'!D485</f>
        <v>0</v>
      </c>
      <c r="J485">
        <f>E485/'EX rate'!F485</f>
        <v>0</v>
      </c>
      <c r="K485">
        <f>F485/'EX rate'!H485</f>
        <v>0.12933427047289503</v>
      </c>
    </row>
    <row r="486" spans="1:11" x14ac:dyDescent="0.25">
      <c r="A486" s="3">
        <v>36647</v>
      </c>
      <c r="B486" s="4">
        <v>117.5</v>
      </c>
      <c r="C486" s="8"/>
      <c r="D486" s="8"/>
      <c r="E486" s="8"/>
      <c r="F486" s="4">
        <v>144.44</v>
      </c>
      <c r="H486">
        <f>B486/'EX rate'!B486</f>
        <v>1.0868760868760869</v>
      </c>
      <c r="I486">
        <f>C486/'EX rate'!D486</f>
        <v>0</v>
      </c>
      <c r="J486">
        <f>E486/'EX rate'!F486</f>
        <v>0</v>
      </c>
      <c r="K486">
        <f>F486/'EX rate'!H486</f>
        <v>0.12896313425772984</v>
      </c>
    </row>
    <row r="487" spans="1:11" x14ac:dyDescent="0.25">
      <c r="A487" s="3">
        <v>36678</v>
      </c>
      <c r="B487" s="4">
        <v>116.7</v>
      </c>
      <c r="C487" s="8"/>
      <c r="D487" s="8"/>
      <c r="E487" s="8"/>
      <c r="F487" s="4">
        <v>146.13999999999999</v>
      </c>
      <c r="H487">
        <f>B487/'EX rate'!B487</f>
        <v>1.0985597288901441</v>
      </c>
      <c r="I487">
        <f>C487/'EX rate'!D487</f>
        <v>0</v>
      </c>
      <c r="J487">
        <f>E487/'EX rate'!F487</f>
        <v>0</v>
      </c>
      <c r="K487">
        <f>F487/'EX rate'!H487</f>
        <v>0.13063026825060559</v>
      </c>
    </row>
    <row r="488" spans="1:11" x14ac:dyDescent="0.25">
      <c r="A488" s="3">
        <v>36708</v>
      </c>
      <c r="B488" s="4">
        <v>117.3</v>
      </c>
      <c r="C488" s="8"/>
      <c r="D488" s="8"/>
      <c r="E488" s="8"/>
      <c r="F488" s="4">
        <v>147.97999999999999</v>
      </c>
      <c r="H488">
        <f>B488/'EX rate'!B488</f>
        <v>1.0871479281166296</v>
      </c>
      <c r="I488">
        <f>C488/'EX rate'!D488</f>
        <v>0</v>
      </c>
      <c r="J488">
        <f>E488/'EX rate'!F488</f>
        <v>0</v>
      </c>
      <c r="K488">
        <f>F488/'EX rate'!H488</f>
        <v>0.13273415496116103</v>
      </c>
    </row>
    <row r="489" spans="1:11" x14ac:dyDescent="0.25">
      <c r="A489" s="3">
        <v>36739</v>
      </c>
      <c r="B489" s="4">
        <v>116.8</v>
      </c>
      <c r="C489" s="8"/>
      <c r="D489" s="8"/>
      <c r="E489" s="8"/>
      <c r="F489" s="4">
        <v>148.65</v>
      </c>
      <c r="H489">
        <f>B489/'EX rate'!B489</f>
        <v>1.0807505738711523</v>
      </c>
      <c r="I489">
        <f>C489/'EX rate'!D489</f>
        <v>0</v>
      </c>
      <c r="J489">
        <f>E489/'EX rate'!F489</f>
        <v>0</v>
      </c>
      <c r="K489">
        <f>F489/'EX rate'!H489</f>
        <v>0.13336981975111478</v>
      </c>
    </row>
    <row r="490" spans="1:11" x14ac:dyDescent="0.25">
      <c r="A490" s="3">
        <v>36770</v>
      </c>
      <c r="B490" s="4">
        <v>115</v>
      </c>
      <c r="C490" s="8"/>
      <c r="D490" s="8"/>
      <c r="E490" s="8"/>
      <c r="F490" s="4">
        <v>147.07</v>
      </c>
      <c r="H490">
        <f>B490/'EX rate'!B490</f>
        <v>1.0772631894484412</v>
      </c>
      <c r="I490">
        <f>C490/'EX rate'!D490</f>
        <v>0</v>
      </c>
      <c r="J490">
        <f>E490/'EX rate'!F490</f>
        <v>0</v>
      </c>
      <c r="K490">
        <f>F490/'EX rate'!H490</f>
        <v>0.13172413793103446</v>
      </c>
    </row>
    <row r="491" spans="1:11" x14ac:dyDescent="0.25">
      <c r="A491" s="3">
        <v>36800</v>
      </c>
      <c r="B491" s="4">
        <v>115.5</v>
      </c>
      <c r="C491" s="8"/>
      <c r="D491" s="8"/>
      <c r="E491" s="8"/>
      <c r="F491" s="4">
        <v>143.07</v>
      </c>
      <c r="H491">
        <f>B491/'EX rate'!B491</f>
        <v>1.0658446528188683</v>
      </c>
      <c r="I491">
        <f>C491/'EX rate'!D491</f>
        <v>0</v>
      </c>
      <c r="J491">
        <f>E491/'EX rate'!F491</f>
        <v>0</v>
      </c>
      <c r="K491">
        <f>F491/'EX rate'!H491</f>
        <v>0.12691273917555951</v>
      </c>
    </row>
    <row r="492" spans="1:11" x14ac:dyDescent="0.25">
      <c r="A492" s="3">
        <v>36831</v>
      </c>
      <c r="B492" s="4">
        <v>115.2</v>
      </c>
      <c r="C492" s="8"/>
      <c r="D492" s="8"/>
      <c r="E492" s="8"/>
      <c r="F492" s="4">
        <v>140.38</v>
      </c>
      <c r="H492">
        <f>B492/'EX rate'!B492</f>
        <v>1.0579240994558854</v>
      </c>
      <c r="I492">
        <f>C492/'EX rate'!D492</f>
        <v>0</v>
      </c>
      <c r="J492">
        <f>E492/'EX rate'!F492</f>
        <v>0</v>
      </c>
      <c r="K492">
        <f>F492/'EX rate'!H492</f>
        <v>0.1219476175997915</v>
      </c>
    </row>
    <row r="493" spans="1:11" x14ac:dyDescent="0.25">
      <c r="A493" s="3">
        <v>36861</v>
      </c>
      <c r="B493" s="4">
        <v>118.1</v>
      </c>
      <c r="C493" s="8"/>
      <c r="D493" s="8"/>
      <c r="E493" s="8"/>
      <c r="F493" s="4">
        <v>145.72</v>
      </c>
      <c r="H493">
        <f>B493/'EX rate'!B493</f>
        <v>1.0525311055916851</v>
      </c>
      <c r="I493">
        <f>C493/'EX rate'!D493</f>
        <v>0</v>
      </c>
      <c r="J493">
        <f>E493/'EX rate'!F493</f>
        <v>0</v>
      </c>
      <c r="K493">
        <f>F493/'EX rate'!H493</f>
        <v>0.11999341238471672</v>
      </c>
    </row>
    <row r="494" spans="1:11" x14ac:dyDescent="0.25">
      <c r="A494" s="3">
        <v>36892</v>
      </c>
      <c r="B494" s="4">
        <v>121.2</v>
      </c>
      <c r="C494" s="8"/>
      <c r="D494" s="8"/>
      <c r="E494" s="8"/>
      <c r="F494" s="4">
        <v>151.07</v>
      </c>
      <c r="H494">
        <f>B494/'EX rate'!B494</f>
        <v>1.0350547067404778</v>
      </c>
      <c r="I494">
        <f>C494/'EX rate'!D494</f>
        <v>0</v>
      </c>
      <c r="J494">
        <f>E494/'EX rate'!F494</f>
        <v>0</v>
      </c>
      <c r="K494">
        <f>F494/'EX rate'!H494</f>
        <v>0.11868920978614415</v>
      </c>
    </row>
    <row r="495" spans="1:11" x14ac:dyDescent="0.25">
      <c r="A495" s="3">
        <v>36923</v>
      </c>
      <c r="B495" s="4">
        <v>120.3</v>
      </c>
      <c r="C495" s="8"/>
      <c r="D495" s="8"/>
      <c r="E495" s="8"/>
      <c r="F495" s="4">
        <v>146.18</v>
      </c>
      <c r="H495">
        <f>B495/'EX rate'!B495</f>
        <v>1.0367349759823064</v>
      </c>
      <c r="I495">
        <f>C495/'EX rate'!D495</f>
        <v>0</v>
      </c>
      <c r="J495">
        <f>E495/'EX rate'!F495</f>
        <v>0</v>
      </c>
      <c r="K495">
        <f>F495/'EX rate'!H495</f>
        <v>0.11671617003608956</v>
      </c>
    </row>
    <row r="496" spans="1:11" x14ac:dyDescent="0.25">
      <c r="A496" s="3">
        <v>36951</v>
      </c>
      <c r="B496" s="4">
        <v>123.3</v>
      </c>
      <c r="C496" s="8"/>
      <c r="D496" s="8"/>
      <c r="E496" s="8"/>
      <c r="F496" s="4">
        <v>147.51</v>
      </c>
      <c r="H496">
        <f>B496/'EX rate'!B496</f>
        <v>1.0179626233516001</v>
      </c>
      <c r="I496">
        <f>C496/'EX rate'!D496</f>
        <v>0</v>
      </c>
      <c r="J496">
        <f>E496/'EX rate'!F496</f>
        <v>0</v>
      </c>
      <c r="K496">
        <f>F496/'EX rate'!H496</f>
        <v>0.11448817553146076</v>
      </c>
    </row>
    <row r="497" spans="1:11" x14ac:dyDescent="0.25">
      <c r="A497" s="3">
        <v>36982</v>
      </c>
      <c r="B497" s="4">
        <v>123.3</v>
      </c>
      <c r="C497" s="8"/>
      <c r="D497" s="8"/>
      <c r="E497" s="8"/>
      <c r="F497" s="4">
        <v>149.31</v>
      </c>
      <c r="H497">
        <f>B497/'EX rate'!B497</f>
        <v>0.9957400415901152</v>
      </c>
      <c r="I497">
        <f>C497/'EX rate'!D497</f>
        <v>0</v>
      </c>
      <c r="J497">
        <f>E497/'EX rate'!F497</f>
        <v>0</v>
      </c>
      <c r="K497">
        <f>F497/'EX rate'!H497</f>
        <v>0.11264003621138396</v>
      </c>
    </row>
    <row r="498" spans="1:11" x14ac:dyDescent="0.25">
      <c r="A498" s="3">
        <v>37012</v>
      </c>
      <c r="B498" s="4">
        <v>121.6</v>
      </c>
      <c r="C498" s="8"/>
      <c r="D498" s="8"/>
      <c r="E498" s="8"/>
      <c r="F498" s="4">
        <v>143.79</v>
      </c>
      <c r="H498">
        <f>B498/'EX rate'!B498</f>
        <v>0.99729352907405877</v>
      </c>
      <c r="I498">
        <f>C498/'EX rate'!D498</f>
        <v>0</v>
      </c>
      <c r="J498">
        <f>E498/'EX rate'!F498</f>
        <v>0</v>
      </c>
      <c r="K498">
        <f>F498/'EX rate'!H498</f>
        <v>0.11073887528302757</v>
      </c>
    </row>
    <row r="499" spans="1:11" x14ac:dyDescent="0.25">
      <c r="A499" s="3">
        <v>37043</v>
      </c>
      <c r="B499" s="4">
        <v>120.6</v>
      </c>
      <c r="C499" s="8"/>
      <c r="D499" s="8"/>
      <c r="E499" s="8"/>
      <c r="F499" s="4">
        <v>140.12</v>
      </c>
      <c r="H499">
        <f>B499/'EX rate'!B499</f>
        <v>0.98728376868645329</v>
      </c>
      <c r="I499">
        <f>C499/'EX rate'!D499</f>
        <v>0</v>
      </c>
      <c r="J499">
        <f>E499/'EX rate'!F499</f>
        <v>0</v>
      </c>
      <c r="K499">
        <f>F499/'EX rate'!H499</f>
        <v>0.10829861728356895</v>
      </c>
    </row>
    <row r="500" spans="1:11" x14ac:dyDescent="0.25">
      <c r="A500" s="3">
        <v>37073</v>
      </c>
      <c r="B500" s="4">
        <v>121.8</v>
      </c>
      <c r="C500" s="8"/>
      <c r="D500" s="8"/>
      <c r="E500" s="8"/>
      <c r="F500" s="4">
        <v>137.4</v>
      </c>
      <c r="H500">
        <f>B500/'EX rate'!B500</f>
        <v>0.97714311432197376</v>
      </c>
      <c r="I500">
        <f>C500/'EX rate'!D500</f>
        <v>0</v>
      </c>
      <c r="J500">
        <f>E500/'EX rate'!F500</f>
        <v>0</v>
      </c>
      <c r="K500">
        <f>F500/'EX rate'!H500</f>
        <v>0.10548134500230309</v>
      </c>
    </row>
    <row r="501" spans="1:11" x14ac:dyDescent="0.25">
      <c r="A501" s="3">
        <v>37104</v>
      </c>
      <c r="B501" s="4">
        <v>119.8</v>
      </c>
      <c r="C501" s="8"/>
      <c r="D501" s="8"/>
      <c r="E501" s="8"/>
      <c r="F501" s="4">
        <v>134.53</v>
      </c>
      <c r="H501">
        <f>B501/'EX rate'!B501</f>
        <v>0.98513749863392353</v>
      </c>
      <c r="I501">
        <f>C501/'EX rate'!D501</f>
        <v>0</v>
      </c>
      <c r="J501">
        <f>E501/'EX rate'!F501</f>
        <v>0</v>
      </c>
      <c r="K501">
        <f>F501/'EX rate'!H501</f>
        <v>0.10466084223465251</v>
      </c>
    </row>
    <row r="502" spans="1:11" x14ac:dyDescent="0.25">
      <c r="A502" s="3">
        <v>37135</v>
      </c>
      <c r="B502" s="4">
        <v>117.3</v>
      </c>
      <c r="C502" s="8"/>
      <c r="D502" s="8"/>
      <c r="E502" s="8"/>
      <c r="F502" s="4">
        <v>134.93</v>
      </c>
      <c r="H502">
        <f>B502/'EX rate'!B502</f>
        <v>0.98591925749941622</v>
      </c>
      <c r="I502">
        <f>C502/'EX rate'!D502</f>
        <v>0</v>
      </c>
      <c r="J502">
        <f>E502/'EX rate'!F502</f>
        <v>0</v>
      </c>
      <c r="K502">
        <f>F502/'EX rate'!H502</f>
        <v>0.10429775063770581</v>
      </c>
    </row>
    <row r="503" spans="1:11" x14ac:dyDescent="0.25">
      <c r="A503" s="3">
        <v>37165</v>
      </c>
      <c r="B503" s="4">
        <v>117.5</v>
      </c>
      <c r="C503" s="8"/>
      <c r="D503" s="8"/>
      <c r="E503" s="8"/>
      <c r="F503" s="4">
        <v>133.66</v>
      </c>
      <c r="H503">
        <f>B503/'EX rate'!B503</f>
        <v>0.96882158973151355</v>
      </c>
      <c r="I503">
        <f>C503/'EX rate'!D503</f>
        <v>0</v>
      </c>
      <c r="J503">
        <f>E503/'EX rate'!F503</f>
        <v>0</v>
      </c>
      <c r="K503">
        <f>F503/'EX rate'!H503</f>
        <v>0.102610164286811</v>
      </c>
    </row>
    <row r="504" spans="1:11" x14ac:dyDescent="0.25">
      <c r="A504" s="3">
        <v>37196</v>
      </c>
      <c r="B504" s="4">
        <v>117.5</v>
      </c>
      <c r="C504" s="8"/>
      <c r="D504" s="8"/>
      <c r="E504" s="8"/>
      <c r="F504" s="4">
        <v>130.06</v>
      </c>
      <c r="H504">
        <f>B504/'EX rate'!B504</f>
        <v>0.96068862160396573</v>
      </c>
      <c r="I504">
        <f>C504/'EX rate'!D504</f>
        <v>0</v>
      </c>
      <c r="J504">
        <f>E504/'EX rate'!F504</f>
        <v>0</v>
      </c>
      <c r="K504">
        <f>F504/'EX rate'!H504</f>
        <v>0.10129283489096573</v>
      </c>
    </row>
    <row r="505" spans="1:11" x14ac:dyDescent="0.25">
      <c r="A505" s="3">
        <v>37226</v>
      </c>
      <c r="B505" s="4">
        <v>120.6</v>
      </c>
      <c r="C505" s="8"/>
      <c r="D505" s="8"/>
      <c r="E505" s="8"/>
      <c r="F505" s="4">
        <v>129.30000000000001</v>
      </c>
      <c r="H505">
        <f>B505/'EX rate'!B505</f>
        <v>0.94693385800483387</v>
      </c>
      <c r="I505">
        <f>C505/'EX rate'!D505</f>
        <v>0</v>
      </c>
      <c r="J505">
        <f>E505/'EX rate'!F505</f>
        <v>0</v>
      </c>
      <c r="K505">
        <f>F505/'EX rate'!H505</f>
        <v>0.10025898298776421</v>
      </c>
    </row>
    <row r="506" spans="1:11" x14ac:dyDescent="0.25">
      <c r="A506" s="3">
        <v>37257</v>
      </c>
      <c r="B506" s="4">
        <v>123.8</v>
      </c>
      <c r="C506" s="8"/>
      <c r="D506" s="8"/>
      <c r="E506" s="8"/>
      <c r="F506" s="4">
        <v>132.93</v>
      </c>
      <c r="H506">
        <f>B506/'EX rate'!B506</f>
        <v>0.93317938134880452</v>
      </c>
      <c r="I506">
        <f>C506/'EX rate'!D506</f>
        <v>0</v>
      </c>
      <c r="J506">
        <f>E506/'EX rate'!F506</f>
        <v>0</v>
      </c>
      <c r="K506">
        <f>F506/'EX rate'!H506</f>
        <v>0.10088797814207652</v>
      </c>
    </row>
    <row r="507" spans="1:11" x14ac:dyDescent="0.25">
      <c r="A507" s="3">
        <v>37288</v>
      </c>
      <c r="B507" s="4">
        <v>124.1</v>
      </c>
      <c r="C507" s="8"/>
      <c r="D507" s="8"/>
      <c r="E507" s="8"/>
      <c r="F507" s="4">
        <v>135.12</v>
      </c>
      <c r="H507">
        <f>B507/'EX rate'!B507</f>
        <v>0.92945977041969197</v>
      </c>
      <c r="I507">
        <f>C507/'EX rate'!D507</f>
        <v>0</v>
      </c>
      <c r="J507">
        <f>E507/'EX rate'!F507</f>
        <v>0</v>
      </c>
      <c r="K507">
        <f>F507/'EX rate'!H507</f>
        <v>0.10246299441883039</v>
      </c>
    </row>
    <row r="508" spans="1:11" x14ac:dyDescent="0.25">
      <c r="A508" s="3">
        <v>37316</v>
      </c>
      <c r="B508" s="4">
        <v>123.3</v>
      </c>
      <c r="C508" s="8"/>
      <c r="D508" s="8"/>
      <c r="E508" s="8"/>
      <c r="F508" s="4">
        <v>138.62</v>
      </c>
      <c r="H508">
        <f>B508/'EX rate'!B508</f>
        <v>0.93981882000525918</v>
      </c>
      <c r="I508">
        <f>C508/'EX rate'!D508</f>
        <v>0</v>
      </c>
      <c r="J508">
        <f>E508/'EX rate'!F508</f>
        <v>0</v>
      </c>
      <c r="K508">
        <f>F508/'EX rate'!H508</f>
        <v>0.10481584260232438</v>
      </c>
    </row>
    <row r="509" spans="1:11" x14ac:dyDescent="0.25">
      <c r="A509" s="3">
        <v>37347</v>
      </c>
      <c r="B509" s="4">
        <v>123</v>
      </c>
      <c r="C509" s="8"/>
      <c r="D509" s="8"/>
      <c r="E509" s="8"/>
      <c r="F509" s="4">
        <v>138.02000000000001</v>
      </c>
      <c r="H509">
        <f>B509/'EX rate'!B509</f>
        <v>0.93841280672556637</v>
      </c>
      <c r="I509">
        <f>C509/'EX rate'!D509</f>
        <v>0</v>
      </c>
      <c r="J509">
        <f>E509/'EX rate'!F509</f>
        <v>0</v>
      </c>
      <c r="K509">
        <f>F509/'EX rate'!H509</f>
        <v>0.10464543228222878</v>
      </c>
    </row>
    <row r="510" spans="1:11" x14ac:dyDescent="0.25">
      <c r="A510" s="3">
        <v>37377</v>
      </c>
      <c r="B510" s="4">
        <v>119.7</v>
      </c>
      <c r="C510" s="8"/>
      <c r="D510" s="8"/>
      <c r="E510" s="8"/>
      <c r="F510" s="4">
        <v>131.77000000000001</v>
      </c>
      <c r="H510">
        <f>B510/'EX rate'!B510</f>
        <v>0.94636258779647653</v>
      </c>
      <c r="I510">
        <f>C510/'EX rate'!D510</f>
        <v>0</v>
      </c>
      <c r="J510">
        <f>E510/'EX rate'!F510</f>
        <v>0</v>
      </c>
      <c r="K510">
        <f>F510/'EX rate'!H510</f>
        <v>0.10407879563369826</v>
      </c>
    </row>
    <row r="511" spans="1:11" x14ac:dyDescent="0.25">
      <c r="A511" s="3">
        <v>37408</v>
      </c>
      <c r="B511" s="4">
        <v>117.7</v>
      </c>
      <c r="C511" s="8"/>
      <c r="D511" s="8"/>
      <c r="E511" s="8"/>
      <c r="F511" s="4">
        <v>126.1</v>
      </c>
      <c r="H511">
        <f>B511/'EX rate'!B511</f>
        <v>0.95228463358886717</v>
      </c>
      <c r="I511">
        <f>C511/'EX rate'!D511</f>
        <v>0</v>
      </c>
      <c r="J511">
        <f>E511/'EX rate'!F511</f>
        <v>0</v>
      </c>
      <c r="K511">
        <f>F511/'EX rate'!H511</f>
        <v>0.10306750472018111</v>
      </c>
    </row>
    <row r="512" spans="1:11" x14ac:dyDescent="0.25">
      <c r="A512" s="3">
        <v>37438</v>
      </c>
      <c r="B512" s="4">
        <v>114.9</v>
      </c>
      <c r="C512" s="8"/>
      <c r="D512" s="8"/>
      <c r="E512" s="8"/>
      <c r="F512" s="4">
        <v>123.53</v>
      </c>
      <c r="H512">
        <f>B512/'EX rate'!B512</f>
        <v>0.97318737499010088</v>
      </c>
      <c r="I512">
        <f>C512/'EX rate'!D512</f>
        <v>0</v>
      </c>
      <c r="J512">
        <f>E512/'EX rate'!F512</f>
        <v>0</v>
      </c>
      <c r="K512">
        <f>F512/'EX rate'!H512</f>
        <v>0.10423417037937087</v>
      </c>
    </row>
    <row r="513" spans="1:11" x14ac:dyDescent="0.25">
      <c r="A513" s="3">
        <v>37469</v>
      </c>
      <c r="B513" s="4">
        <v>115.1</v>
      </c>
      <c r="C513" s="8"/>
      <c r="D513" s="8"/>
      <c r="E513" s="8"/>
      <c r="F513" s="4">
        <v>124.72</v>
      </c>
      <c r="H513">
        <f>B513/'EX rate'!B513</f>
        <v>0.96717893818709821</v>
      </c>
      <c r="I513">
        <f>C513/'EX rate'!D513</f>
        <v>0</v>
      </c>
      <c r="J513">
        <f>E513/'EX rate'!F513</f>
        <v>0</v>
      </c>
      <c r="K513">
        <f>F513/'EX rate'!H513</f>
        <v>0.10424868560729542</v>
      </c>
    </row>
    <row r="514" spans="1:11" x14ac:dyDescent="0.25">
      <c r="A514" s="3">
        <v>37500</v>
      </c>
      <c r="B514" s="4">
        <v>116.1</v>
      </c>
      <c r="C514" s="8"/>
      <c r="D514" s="8"/>
      <c r="E514" s="8"/>
      <c r="F514" s="4">
        <v>125.78</v>
      </c>
      <c r="H514">
        <f>B514/'EX rate'!B514</f>
        <v>0.96455272875788622</v>
      </c>
      <c r="I514">
        <f>C514/'EX rate'!D514</f>
        <v>0</v>
      </c>
      <c r="J514">
        <f>E514/'EX rate'!F514</f>
        <v>0</v>
      </c>
      <c r="K514">
        <f>F514/'EX rate'!H514</f>
        <v>0.10407943731899048</v>
      </c>
    </row>
    <row r="515" spans="1:11" x14ac:dyDescent="0.25">
      <c r="A515" s="3">
        <v>37530</v>
      </c>
      <c r="B515" s="4">
        <v>118</v>
      </c>
      <c r="C515" s="8"/>
      <c r="D515" s="8"/>
      <c r="E515" s="8"/>
      <c r="F515" s="4">
        <v>128.19</v>
      </c>
      <c r="H515">
        <f>B515/'EX rate'!B515</f>
        <v>0.95266406045767593</v>
      </c>
      <c r="I515">
        <f>C515/'EX rate'!D515</f>
        <v>0</v>
      </c>
      <c r="J515">
        <f>E515/'EX rate'!F515</f>
        <v>0</v>
      </c>
      <c r="K515">
        <f>F515/'EX rate'!H515</f>
        <v>0.10328490971936863</v>
      </c>
    </row>
    <row r="516" spans="1:11" x14ac:dyDescent="0.25">
      <c r="A516" s="3">
        <v>37561</v>
      </c>
      <c r="B516" s="4">
        <v>116.6</v>
      </c>
      <c r="C516" s="8"/>
      <c r="D516" s="8"/>
      <c r="E516" s="8"/>
      <c r="F516" s="4">
        <v>125.37</v>
      </c>
      <c r="H516">
        <f>B516/'EX rate'!B516</f>
        <v>0.9514483884128927</v>
      </c>
      <c r="I516">
        <f>C516/'EX rate'!D516</f>
        <v>0</v>
      </c>
      <c r="J516">
        <f>E516/'EX rate'!F516</f>
        <v>0</v>
      </c>
      <c r="K516">
        <f>F516/'EX rate'!H516</f>
        <v>0.10344827586206896</v>
      </c>
    </row>
    <row r="517" spans="1:11" x14ac:dyDescent="0.25">
      <c r="A517" s="3">
        <v>37591</v>
      </c>
      <c r="B517" s="4">
        <v>116.9</v>
      </c>
      <c r="C517" s="8"/>
      <c r="D517" s="8"/>
      <c r="E517" s="8"/>
      <c r="F517" s="4">
        <v>125.72</v>
      </c>
      <c r="H517">
        <f>B517/'EX rate'!B517</f>
        <v>0.9560651661868621</v>
      </c>
      <c r="I517">
        <f>C517/'EX rate'!D517</f>
        <v>0</v>
      </c>
      <c r="J517">
        <f>E517/'EX rate'!F517</f>
        <v>0</v>
      </c>
      <c r="K517">
        <f>F517/'EX rate'!H517</f>
        <v>0.10399450744885888</v>
      </c>
    </row>
    <row r="518" spans="1:11" x14ac:dyDescent="0.25">
      <c r="A518" s="3">
        <v>37622</v>
      </c>
      <c r="B518" s="4">
        <v>115.5</v>
      </c>
      <c r="C518" s="8"/>
      <c r="D518" s="8"/>
      <c r="E518" s="8"/>
      <c r="F518" s="4">
        <v>124.66</v>
      </c>
      <c r="H518">
        <f>B518/'EX rate'!B518</f>
        <v>0.97341244016041839</v>
      </c>
      <c r="I518">
        <f>C518/'EX rate'!D518</f>
        <v>0</v>
      </c>
      <c r="J518">
        <f>E518/'EX rate'!F518</f>
        <v>0</v>
      </c>
      <c r="K518">
        <f>F518/'EX rate'!H518</f>
        <v>0.10570946432962765</v>
      </c>
    </row>
    <row r="519" spans="1:11" x14ac:dyDescent="0.25">
      <c r="A519" s="3">
        <v>37653</v>
      </c>
      <c r="B519" s="4">
        <v>116.5</v>
      </c>
      <c r="C519" s="8"/>
      <c r="D519" s="8"/>
      <c r="E519" s="8"/>
      <c r="F519" s="4">
        <v>126.78</v>
      </c>
      <c r="H519">
        <f>B519/'EX rate'!B519</f>
        <v>0.9767581038014671</v>
      </c>
      <c r="I519">
        <f>C519/'EX rate'!D519</f>
        <v>0</v>
      </c>
      <c r="J519">
        <f>E519/'EX rate'!F519</f>
        <v>0</v>
      </c>
      <c r="K519">
        <f>F519/'EX rate'!H519</f>
        <v>0.10643138374230811</v>
      </c>
    </row>
    <row r="520" spans="1:11" x14ac:dyDescent="0.25">
      <c r="A520" s="3">
        <v>37681</v>
      </c>
      <c r="B520" s="4">
        <v>115.9</v>
      </c>
      <c r="C520" s="8"/>
      <c r="D520" s="8"/>
      <c r="E520" s="8"/>
      <c r="F520" s="4">
        <v>130.68</v>
      </c>
      <c r="H520">
        <f>B520/'EX rate'!B520</f>
        <v>0.97775790579273048</v>
      </c>
      <c r="I520">
        <f>C520/'EX rate'!D520</f>
        <v>0</v>
      </c>
      <c r="J520">
        <f>E520/'EX rate'!F520</f>
        <v>0</v>
      </c>
      <c r="K520">
        <f>F520/'EX rate'!H520</f>
        <v>0.10603700097370983</v>
      </c>
    </row>
    <row r="521" spans="1:11" x14ac:dyDescent="0.25">
      <c r="A521" s="3">
        <v>37712</v>
      </c>
      <c r="B521" s="4">
        <v>116.7</v>
      </c>
      <c r="C521" s="8"/>
      <c r="D521" s="8"/>
      <c r="E521" s="8"/>
      <c r="F521" s="4">
        <v>127.73</v>
      </c>
      <c r="H521">
        <f>B521/'EX rate'!B521</f>
        <v>0.97420876216884422</v>
      </c>
      <c r="I521">
        <f>C521/'EX rate'!D521</f>
        <v>0</v>
      </c>
      <c r="J521">
        <f>E521/'EX rate'!F521</f>
        <v>0</v>
      </c>
      <c r="K521">
        <f>F521/'EX rate'!H521</f>
        <v>0.10360798818967895</v>
      </c>
    </row>
    <row r="522" spans="1:11" x14ac:dyDescent="0.25">
      <c r="A522" s="3">
        <v>37742</v>
      </c>
      <c r="B522" s="4">
        <v>115.8</v>
      </c>
      <c r="C522" s="8"/>
      <c r="D522" s="8"/>
      <c r="E522" s="8"/>
      <c r="F522" s="4">
        <v>124.73</v>
      </c>
      <c r="H522">
        <f>B522/'EX rate'!B522</f>
        <v>0.98750894983283977</v>
      </c>
      <c r="I522">
        <f>C522/'EX rate'!D522</f>
        <v>0</v>
      </c>
      <c r="J522">
        <f>E522/'EX rate'!F522</f>
        <v>0</v>
      </c>
      <c r="K522">
        <f>F522/'EX rate'!H522</f>
        <v>0.10396072613312442</v>
      </c>
    </row>
    <row r="523" spans="1:11" x14ac:dyDescent="0.25">
      <c r="A523" s="3">
        <v>37773</v>
      </c>
      <c r="B523" s="4">
        <v>116.5</v>
      </c>
      <c r="C523" s="8"/>
      <c r="D523" s="8"/>
      <c r="E523" s="8"/>
      <c r="F523" s="4">
        <v>124.42</v>
      </c>
      <c r="H523">
        <f>B523/'EX rate'!B523</f>
        <v>0.98508180279947566</v>
      </c>
      <c r="I523">
        <f>C523/'EX rate'!D523</f>
        <v>0</v>
      </c>
      <c r="J523">
        <f>E523/'EX rate'!F523</f>
        <v>0</v>
      </c>
      <c r="K523">
        <f>F523/'EX rate'!H523</f>
        <v>0.10420260967152979</v>
      </c>
    </row>
    <row r="524" spans="1:11" x14ac:dyDescent="0.25">
      <c r="A524" s="3">
        <v>37803</v>
      </c>
      <c r="B524" s="4">
        <v>116</v>
      </c>
      <c r="C524" s="8"/>
      <c r="D524" s="8"/>
      <c r="E524" s="8"/>
      <c r="F524" s="4">
        <v>123.56</v>
      </c>
      <c r="H524">
        <f>B524/'EX rate'!B524</f>
        <v>0.97732093079371429</v>
      </c>
      <c r="I524">
        <f>C524/'EX rate'!D524</f>
        <v>0</v>
      </c>
      <c r="J524">
        <f>E524/'EX rate'!F524</f>
        <v>0</v>
      </c>
      <c r="K524">
        <f>F524/'EX rate'!H524</f>
        <v>0.10457095946986689</v>
      </c>
    </row>
    <row r="525" spans="1:11" x14ac:dyDescent="0.25">
      <c r="A525" s="3">
        <v>37834</v>
      </c>
      <c r="B525" s="4">
        <v>115.7</v>
      </c>
      <c r="C525" s="8"/>
      <c r="D525" s="8"/>
      <c r="E525" s="8"/>
      <c r="F525" s="4">
        <v>123.83</v>
      </c>
      <c r="H525">
        <f>B525/'EX rate'!B525</f>
        <v>0.97368713606128998</v>
      </c>
      <c r="I525">
        <f>C525/'EX rate'!D525</f>
        <v>0</v>
      </c>
      <c r="J525">
        <f>E525/'EX rate'!F525</f>
        <v>0</v>
      </c>
      <c r="K525">
        <f>F525/'EX rate'!H525</f>
        <v>0.10508138015308632</v>
      </c>
    </row>
    <row r="526" spans="1:11" x14ac:dyDescent="0.25">
      <c r="A526" s="3">
        <v>37865</v>
      </c>
      <c r="B526" s="4">
        <v>113.2</v>
      </c>
      <c r="C526" s="8"/>
      <c r="D526" s="8"/>
      <c r="E526" s="8"/>
      <c r="F526" s="4">
        <v>122.52</v>
      </c>
      <c r="H526">
        <f>B526/'EX rate'!B526</f>
        <v>0.9827241948085772</v>
      </c>
      <c r="I526">
        <f>C526/'EX rate'!D526</f>
        <v>0</v>
      </c>
      <c r="J526">
        <f>E526/'EX rate'!F526</f>
        <v>0</v>
      </c>
      <c r="K526">
        <f>F526/'EX rate'!H526</f>
        <v>0.10506186919574333</v>
      </c>
    </row>
    <row r="527" spans="1:11" x14ac:dyDescent="0.25">
      <c r="A527" s="3">
        <v>37895</v>
      </c>
      <c r="B527" s="4">
        <v>109.8</v>
      </c>
      <c r="C527" s="8"/>
      <c r="D527" s="8"/>
      <c r="E527" s="8"/>
      <c r="F527" s="4">
        <v>123.66</v>
      </c>
      <c r="H527">
        <f>B527/'EX rate'!B527</f>
        <v>1.0020117804827635</v>
      </c>
      <c r="I527">
        <f>C527/'EX rate'!D527</f>
        <v>0</v>
      </c>
      <c r="J527">
        <f>E527/'EX rate'!F527</f>
        <v>0</v>
      </c>
      <c r="K527">
        <f>F527/'EX rate'!H527</f>
        <v>0.10603033602853541</v>
      </c>
    </row>
    <row r="528" spans="1:11" x14ac:dyDescent="0.25">
      <c r="A528" s="3">
        <v>37926</v>
      </c>
      <c r="B528" s="4">
        <v>109.6</v>
      </c>
      <c r="C528" s="8"/>
      <c r="D528" s="8"/>
      <c r="E528" s="8"/>
      <c r="F528" s="4">
        <v>126.7</v>
      </c>
      <c r="H528">
        <f>B528/'EX rate'!B528</f>
        <v>1.0036987581334169</v>
      </c>
      <c r="I528">
        <f>C528/'EX rate'!D528</f>
        <v>0</v>
      </c>
      <c r="J528">
        <f>E528/'EX rate'!F528</f>
        <v>0</v>
      </c>
      <c r="K528">
        <f>F528/'EX rate'!H528</f>
        <v>0.10693156211229925</v>
      </c>
    </row>
    <row r="529" spans="1:11" x14ac:dyDescent="0.25">
      <c r="A529" s="3">
        <v>37956</v>
      </c>
      <c r="B529" s="4">
        <v>109.6</v>
      </c>
      <c r="C529" s="8"/>
      <c r="D529" s="8"/>
      <c r="E529" s="8"/>
      <c r="F529" s="4">
        <v>129.18</v>
      </c>
      <c r="H529">
        <f>B529/'EX rate'!B529</f>
        <v>1.015421246948409</v>
      </c>
      <c r="I529">
        <f>C529/'EX rate'!D529</f>
        <v>0</v>
      </c>
      <c r="J529">
        <f>E529/'EX rate'!F529</f>
        <v>0</v>
      </c>
      <c r="K529">
        <f>F529/'EX rate'!H529</f>
        <v>0.10828618131522696</v>
      </c>
    </row>
    <row r="530" spans="1:11" x14ac:dyDescent="0.25">
      <c r="A530" s="3">
        <v>37987</v>
      </c>
      <c r="B530" s="4">
        <v>110.1</v>
      </c>
      <c r="C530" s="8"/>
      <c r="D530" s="8"/>
      <c r="E530" s="8"/>
      <c r="F530" s="4">
        <v>130.88999999999999</v>
      </c>
      <c r="H530">
        <f>B530/'EX rate'!B530</f>
        <v>1.0336863452005407</v>
      </c>
      <c r="I530">
        <f>C530/'EX rate'!D530</f>
        <v>0</v>
      </c>
      <c r="J530">
        <f>E530/'EX rate'!F530</f>
        <v>0</v>
      </c>
      <c r="K530">
        <f>F530/'EX rate'!H530</f>
        <v>0.11051911645501215</v>
      </c>
    </row>
    <row r="531" spans="1:11" x14ac:dyDescent="0.25">
      <c r="A531" s="3">
        <v>38018</v>
      </c>
      <c r="B531" s="4">
        <v>111.4</v>
      </c>
      <c r="C531" s="8"/>
      <c r="D531" s="8"/>
      <c r="E531" s="8"/>
      <c r="F531" s="4">
        <v>130.47999999999999</v>
      </c>
      <c r="H531">
        <f>B531/'EX rate'!B531</f>
        <v>1.045534039829028</v>
      </c>
      <c r="I531">
        <f>C531/'EX rate'!D531</f>
        <v>0</v>
      </c>
      <c r="J531">
        <f>E531/'EX rate'!F531</f>
        <v>0</v>
      </c>
      <c r="K531">
        <f>F531/'EX rate'!H531</f>
        <v>0.11183776324473509</v>
      </c>
    </row>
    <row r="532" spans="1:11" x14ac:dyDescent="0.25">
      <c r="A532" s="3">
        <v>38047</v>
      </c>
      <c r="B532" s="4">
        <v>112.8</v>
      </c>
      <c r="C532" s="8"/>
      <c r="D532" s="8"/>
      <c r="E532" s="8"/>
      <c r="F532" s="4">
        <v>130.62</v>
      </c>
      <c r="H532">
        <f>B532/'EX rate'!B532</f>
        <v>1.0384537203156898</v>
      </c>
      <c r="I532">
        <f>C532/'EX rate'!D532</f>
        <v>0</v>
      </c>
      <c r="J532">
        <f>E532/'EX rate'!F532</f>
        <v>0</v>
      </c>
      <c r="K532">
        <f>F532/'EX rate'!H532</f>
        <v>0.11199135758012245</v>
      </c>
    </row>
    <row r="533" spans="1:11" x14ac:dyDescent="0.25">
      <c r="A533" s="3">
        <v>38078</v>
      </c>
      <c r="B533" s="4">
        <v>110.6</v>
      </c>
      <c r="C533" s="8"/>
      <c r="D533" s="8"/>
      <c r="E533" s="8"/>
      <c r="F533" s="4">
        <v>129.99</v>
      </c>
      <c r="H533">
        <f>B533/'EX rate'!B533</f>
        <v>1.0311941834680924</v>
      </c>
      <c r="I533">
        <f>C533/'EX rate'!D533</f>
        <v>0</v>
      </c>
      <c r="J533">
        <f>E533/'EX rate'!F533</f>
        <v>0</v>
      </c>
      <c r="K533">
        <f>F533/'EX rate'!H533</f>
        <v>0.11295129686753271</v>
      </c>
    </row>
    <row r="534" spans="1:11" x14ac:dyDescent="0.25">
      <c r="A534" s="3">
        <v>38108</v>
      </c>
      <c r="B534" s="4">
        <v>114.5</v>
      </c>
      <c r="C534" s="8"/>
      <c r="D534" s="8"/>
      <c r="E534" s="8"/>
      <c r="F534" s="4">
        <v>133.25</v>
      </c>
      <c r="H534">
        <f>B534/'EX rate'!B534</f>
        <v>1.0175809550081691</v>
      </c>
      <c r="I534">
        <f>C534/'EX rate'!D534</f>
        <v>0</v>
      </c>
      <c r="J534">
        <f>E534/'EX rate'!F534</f>
        <v>0</v>
      </c>
      <c r="K534">
        <f>F534/'EX rate'!H534</f>
        <v>0.1131759769656098</v>
      </c>
    </row>
    <row r="535" spans="1:11" x14ac:dyDescent="0.25">
      <c r="A535" s="3">
        <v>38139</v>
      </c>
      <c r="B535" s="4">
        <v>112.6</v>
      </c>
      <c r="C535" s="8"/>
      <c r="D535" s="8"/>
      <c r="E535" s="8"/>
      <c r="F535" s="4">
        <v>131.58000000000001</v>
      </c>
      <c r="H535">
        <f>B535/'EX rate'!B535</f>
        <v>1.0286221888970557</v>
      </c>
      <c r="I535">
        <f>C535/'EX rate'!D535</f>
        <v>0</v>
      </c>
      <c r="J535">
        <f>E535/'EX rate'!F535</f>
        <v>0</v>
      </c>
      <c r="K535">
        <f>F535/'EX rate'!H535</f>
        <v>0.11356319855003669</v>
      </c>
    </row>
    <row r="536" spans="1:11" x14ac:dyDescent="0.25">
      <c r="A536" s="3">
        <v>38169</v>
      </c>
      <c r="B536" s="4">
        <v>113.4</v>
      </c>
      <c r="C536" s="8"/>
      <c r="D536" s="8"/>
      <c r="E536" s="8"/>
      <c r="F536" s="4">
        <v>132.78</v>
      </c>
      <c r="H536">
        <f>B536/'EX rate'!B536</f>
        <v>1.0369060843801985</v>
      </c>
      <c r="I536">
        <f>C536/'EX rate'!D536</f>
        <v>0</v>
      </c>
      <c r="J536">
        <f>E536/'EX rate'!F536</f>
        <v>0</v>
      </c>
      <c r="K536">
        <f>F536/'EX rate'!H536</f>
        <v>0.11469688855104261</v>
      </c>
    </row>
    <row r="537" spans="1:11" x14ac:dyDescent="0.25">
      <c r="A537" s="3">
        <v>38200</v>
      </c>
      <c r="B537" s="4">
        <v>114.5</v>
      </c>
      <c r="C537" s="8"/>
      <c r="D537" s="8"/>
      <c r="E537" s="8"/>
      <c r="F537" s="4">
        <v>135.12</v>
      </c>
      <c r="H537">
        <f>B537/'EX rate'!B537</f>
        <v>1.0375605998821984</v>
      </c>
      <c r="I537">
        <f>C537/'EX rate'!D537</f>
        <v>0</v>
      </c>
      <c r="J537">
        <f>E537/'EX rate'!F537</f>
        <v>0</v>
      </c>
      <c r="K537">
        <f>F537/'EX rate'!H537</f>
        <v>0.1165832614322692</v>
      </c>
    </row>
    <row r="538" spans="1:11" x14ac:dyDescent="0.25">
      <c r="A538" s="3">
        <v>38231</v>
      </c>
      <c r="B538" s="4">
        <v>114.5</v>
      </c>
      <c r="C538" s="8"/>
      <c r="D538" s="8"/>
      <c r="E538" s="8"/>
      <c r="F538" s="4">
        <v>134.94999999999999</v>
      </c>
      <c r="H538">
        <f>B538/'EX rate'!B538</f>
        <v>1.0408286632396588</v>
      </c>
      <c r="I538">
        <f>C538/'EX rate'!D538</f>
        <v>0</v>
      </c>
      <c r="J538">
        <f>E538/'EX rate'!F538</f>
        <v>0</v>
      </c>
      <c r="K538">
        <f>F538/'EX rate'!H538</f>
        <v>0.11755533681193758</v>
      </c>
    </row>
    <row r="539" spans="1:11" x14ac:dyDescent="0.25">
      <c r="A539" s="3">
        <v>38261</v>
      </c>
      <c r="B539" s="4">
        <v>114.6</v>
      </c>
      <c r="C539" s="8"/>
      <c r="D539" s="8"/>
      <c r="E539" s="8"/>
      <c r="F539" s="4">
        <v>136.22999999999999</v>
      </c>
      <c r="H539">
        <f>B539/'EX rate'!B539</f>
        <v>1.052109727883662</v>
      </c>
      <c r="I539">
        <f>C539/'EX rate'!D539</f>
        <v>0</v>
      </c>
      <c r="J539">
        <f>E539/'EX rate'!F539</f>
        <v>0</v>
      </c>
      <c r="K539">
        <f>F539/'EX rate'!H539</f>
        <v>0.11907800426558511</v>
      </c>
    </row>
    <row r="540" spans="1:11" x14ac:dyDescent="0.25">
      <c r="A540" s="3">
        <v>38292</v>
      </c>
      <c r="B540" s="4">
        <v>112.4</v>
      </c>
      <c r="C540" s="8"/>
      <c r="D540" s="8"/>
      <c r="E540" s="8"/>
      <c r="F540" s="4">
        <v>130.55000000000001</v>
      </c>
      <c r="H540">
        <f>B540/'EX rate'!B540</f>
        <v>1.0715273077399734</v>
      </c>
      <c r="I540">
        <f>C540/'EX rate'!D540</f>
        <v>0</v>
      </c>
      <c r="J540">
        <f>E540/'EX rate'!F540</f>
        <v>0</v>
      </c>
      <c r="K540">
        <f>F540/'EX rate'!H540</f>
        <v>0.11964002602663149</v>
      </c>
    </row>
    <row r="541" spans="1:11" x14ac:dyDescent="0.25">
      <c r="A541" s="3">
        <v>38322</v>
      </c>
      <c r="B541" s="4">
        <v>111.7</v>
      </c>
      <c r="C541" s="8"/>
      <c r="D541" s="8"/>
      <c r="E541" s="8"/>
      <c r="F541" s="4">
        <v>124.45</v>
      </c>
      <c r="H541">
        <f>B541/'EX rate'!B541</f>
        <v>1.0757328442039331</v>
      </c>
      <c r="I541">
        <f>C541/'EX rate'!D541</f>
        <v>0</v>
      </c>
      <c r="J541">
        <f>E541/'EX rate'!F541</f>
        <v>0</v>
      </c>
      <c r="K541">
        <f>F541/'EX rate'!H541</f>
        <v>0.11842117783635135</v>
      </c>
    </row>
    <row r="542" spans="1:11" x14ac:dyDescent="0.25">
      <c r="A542" s="3">
        <v>38353</v>
      </c>
      <c r="B542" s="4">
        <v>111.8</v>
      </c>
      <c r="C542" s="4">
        <v>106.1</v>
      </c>
      <c r="D542" s="8"/>
      <c r="E542" s="12">
        <v>85.9</v>
      </c>
      <c r="F542" s="4">
        <v>126.61</v>
      </c>
      <c r="H542">
        <f>B542/'EX rate'!B542</f>
        <v>1.0755791580081582</v>
      </c>
      <c r="I542">
        <f>C542/'EX rate'!D542</f>
        <v>12.819428502386273</v>
      </c>
      <c r="J542">
        <f>E542/'EX rate'!F542</f>
        <v>112.6946642857168</v>
      </c>
      <c r="K542">
        <f>F542/'EX rate'!H542</f>
        <v>0.12194793061267734</v>
      </c>
    </row>
    <row r="543" spans="1:11" x14ac:dyDescent="0.25">
      <c r="A543" s="3">
        <v>38384</v>
      </c>
      <c r="B543" s="4">
        <v>113.4</v>
      </c>
      <c r="C543" s="4">
        <v>105</v>
      </c>
      <c r="D543" s="8"/>
      <c r="E543" s="12">
        <v>86</v>
      </c>
      <c r="F543" s="4">
        <v>124.73</v>
      </c>
      <c r="H543">
        <f>B543/'EX rate'!B543</f>
        <v>1.0812248733207763</v>
      </c>
      <c r="I543">
        <f>C543/'EX rate'!D543</f>
        <v>12.68652208058962</v>
      </c>
      <c r="J543">
        <f>E543/'EX rate'!F543</f>
        <v>111.92255000000009</v>
      </c>
      <c r="K543">
        <f>F543/'EX rate'!H543</f>
        <v>0.1219936817190419</v>
      </c>
    </row>
    <row r="544" spans="1:11" x14ac:dyDescent="0.25">
      <c r="A544" s="3">
        <v>38412</v>
      </c>
      <c r="B544" s="4">
        <v>113.8</v>
      </c>
      <c r="C544" s="4">
        <v>106.1</v>
      </c>
      <c r="D544" s="8"/>
      <c r="E544" s="12">
        <v>86</v>
      </c>
      <c r="F544" s="4">
        <v>122.02</v>
      </c>
      <c r="H544">
        <f>B544/'EX rate'!B544</f>
        <v>1.0805911118247529</v>
      </c>
      <c r="I544">
        <f>C544/'EX rate'!D544</f>
        <v>12.819428502386273</v>
      </c>
      <c r="J544">
        <f>E544/'EX rate'!F544</f>
        <v>113.52573333333622</v>
      </c>
      <c r="K544">
        <f>F544/'EX rate'!H544</f>
        <v>0.12111286464381781</v>
      </c>
    </row>
    <row r="545" spans="1:11" x14ac:dyDescent="0.25">
      <c r="A545" s="3">
        <v>38443</v>
      </c>
      <c r="B545" s="4">
        <v>114.5</v>
      </c>
      <c r="C545" s="4">
        <v>103.9</v>
      </c>
      <c r="D545" s="8"/>
      <c r="E545" s="12">
        <v>86</v>
      </c>
      <c r="F545" s="4">
        <v>120.75</v>
      </c>
      <c r="H545">
        <f>B545/'EX rate'!B545</f>
        <v>1.066510183076486</v>
      </c>
      <c r="I545">
        <f>C545/'EX rate'!D545</f>
        <v>12.553615658792967</v>
      </c>
      <c r="J545">
        <f>E545/'EX rate'!F545</f>
        <v>111.26598095238309</v>
      </c>
      <c r="K545">
        <f>F545/'EX rate'!H545</f>
        <v>0.11944329040299127</v>
      </c>
    </row>
    <row r="546" spans="1:11" x14ac:dyDescent="0.25">
      <c r="A546" s="3">
        <v>38473</v>
      </c>
      <c r="B546" s="4">
        <v>113</v>
      </c>
      <c r="C546" s="4">
        <v>102.4</v>
      </c>
      <c r="D546" s="8"/>
      <c r="E546" s="12">
        <v>86</v>
      </c>
      <c r="F546" s="4">
        <v>117.41</v>
      </c>
      <c r="H546">
        <f>B546/'EX rate'!B546</f>
        <v>1.0569378005199199</v>
      </c>
      <c r="I546">
        <f>C546/'EX rate'!D546</f>
        <v>12.372379629070259</v>
      </c>
      <c r="J546">
        <f>E546/'EX rate'!F546</f>
        <v>109.16800909091312</v>
      </c>
      <c r="K546">
        <f>F546/'EX rate'!H546</f>
        <v>0.11715109607766834</v>
      </c>
    </row>
    <row r="547" spans="1:11" x14ac:dyDescent="0.25">
      <c r="A547" s="3">
        <v>38504</v>
      </c>
      <c r="B547" s="4">
        <v>113.4</v>
      </c>
      <c r="C547" s="4">
        <v>101.1</v>
      </c>
      <c r="D547" s="8"/>
      <c r="E547" s="12">
        <v>86.2</v>
      </c>
      <c r="F547" s="4">
        <v>117.22</v>
      </c>
      <c r="H547">
        <f>B547/'EX rate'!B547</f>
        <v>1.0438930324466624</v>
      </c>
      <c r="I547">
        <f>C547/'EX rate'!D547</f>
        <v>12.215308403310576</v>
      </c>
      <c r="J547">
        <f>E547/'EX rate'!F547</f>
        <v>104.86151636363566</v>
      </c>
      <c r="K547">
        <f>F547/'EX rate'!H547</f>
        <v>0.11595952001741075</v>
      </c>
    </row>
    <row r="548" spans="1:11" x14ac:dyDescent="0.25">
      <c r="A548" s="3">
        <v>38534</v>
      </c>
      <c r="B548" s="4">
        <v>115.4</v>
      </c>
      <c r="C548" s="4">
        <v>102.7</v>
      </c>
      <c r="D548" s="8"/>
      <c r="E548" s="12">
        <v>86.1</v>
      </c>
      <c r="F548" s="4">
        <v>119.76</v>
      </c>
      <c r="H548">
        <f>B548/'EX rate'!B548</f>
        <v>1.0309554652253541</v>
      </c>
      <c r="I548">
        <f>C548/'EX rate'!D548</f>
        <v>12.478690843168252</v>
      </c>
      <c r="J548">
        <f>E548/'EX rate'!F548</f>
        <v>103.64020999999595</v>
      </c>
      <c r="K548">
        <f>F548/'EX rate'!H548</f>
        <v>0.11543800123380629</v>
      </c>
    </row>
    <row r="549" spans="1:11" x14ac:dyDescent="0.25">
      <c r="A549" s="3">
        <v>38565</v>
      </c>
      <c r="B549" s="4">
        <v>114.7</v>
      </c>
      <c r="C549" s="4">
        <v>103.4</v>
      </c>
      <c r="D549" s="8"/>
      <c r="E549" s="12">
        <v>86.2</v>
      </c>
      <c r="F549" s="4">
        <v>118.07</v>
      </c>
      <c r="H549">
        <f>B549/'EX rate'!B549</f>
        <v>1.0359302518186582</v>
      </c>
      <c r="I549">
        <f>C549/'EX rate'!D549</f>
        <v>12.762785002616742</v>
      </c>
      <c r="J549">
        <f>E549/'EX rate'!F549</f>
        <v>105.96078782608963</v>
      </c>
      <c r="K549">
        <f>F549/'EX rate'!H549</f>
        <v>0.11562227640843346</v>
      </c>
    </row>
    <row r="550" spans="1:11" x14ac:dyDescent="0.25">
      <c r="A550" s="3">
        <v>38596</v>
      </c>
      <c r="B550" s="4">
        <v>114.9</v>
      </c>
      <c r="C550" s="4">
        <v>100.2</v>
      </c>
      <c r="D550" s="8"/>
      <c r="E550" s="12">
        <v>86.1</v>
      </c>
      <c r="F550" s="4">
        <v>118.79</v>
      </c>
      <c r="H550">
        <f>B550/'EX rate'!B550</f>
        <v>1.0345991941111587</v>
      </c>
      <c r="I550">
        <f>C550/'EX rate'!D550</f>
        <v>12.382783728873884</v>
      </c>
      <c r="J550">
        <f>E550/'EX rate'!F550</f>
        <v>105.52768227272657</v>
      </c>
      <c r="K550">
        <f>F550/'EX rate'!H550</f>
        <v>0.11540516646750801</v>
      </c>
    </row>
    <row r="551" spans="1:11" x14ac:dyDescent="0.25">
      <c r="A551" s="3">
        <v>38626</v>
      </c>
      <c r="B551" s="4">
        <v>116.7</v>
      </c>
      <c r="C551" s="4">
        <v>101.2</v>
      </c>
      <c r="D551" s="8"/>
      <c r="E551" s="12">
        <v>86.2</v>
      </c>
      <c r="F551" s="4">
        <v>119.83</v>
      </c>
      <c r="H551">
        <f>B551/'EX rate'!B551</f>
        <v>1.0164000104514141</v>
      </c>
      <c r="I551">
        <f>C551/'EX rate'!D551</f>
        <v>12.510136672006963</v>
      </c>
      <c r="J551">
        <f>E551/'EX rate'!F551</f>
        <v>103.5651952380969</v>
      </c>
      <c r="K551">
        <f>F551/'EX rate'!H551</f>
        <v>0.11453285543608124</v>
      </c>
    </row>
    <row r="552" spans="1:11" x14ac:dyDescent="0.25">
      <c r="A552" s="3">
        <v>38657</v>
      </c>
      <c r="B552" s="4">
        <v>118.3</v>
      </c>
      <c r="C552" s="4">
        <v>101.8</v>
      </c>
      <c r="D552" s="8"/>
      <c r="E552" s="12">
        <v>86.3</v>
      </c>
      <c r="F552" s="4">
        <v>117.69</v>
      </c>
      <c r="H552">
        <f>B552/'EX rate'!B552</f>
        <v>0.99909633720979329</v>
      </c>
      <c r="I552">
        <f>C552/'EX rate'!D552</f>
        <v>12.592666812632745</v>
      </c>
      <c r="J552">
        <f>E552/'EX rate'!F552</f>
        <v>101.71082636363406</v>
      </c>
      <c r="K552">
        <f>F552/'EX rate'!H552</f>
        <v>0.11300807543473876</v>
      </c>
    </row>
    <row r="553" spans="1:11" x14ac:dyDescent="0.25">
      <c r="A553" s="3">
        <v>38687</v>
      </c>
      <c r="B553" s="4">
        <v>118.3</v>
      </c>
      <c r="C553" s="4">
        <v>101.1</v>
      </c>
      <c r="D553" s="8">
        <v>100</v>
      </c>
      <c r="E553" s="12">
        <v>86.2</v>
      </c>
      <c r="F553" s="4">
        <v>114.96</v>
      </c>
      <c r="H553">
        <f>B553/'EX rate'!B553</f>
        <v>0.99714620633070672</v>
      </c>
      <c r="I553">
        <f>C553/'EX rate'!D553</f>
        <v>12.519038597273301</v>
      </c>
      <c r="J553">
        <f>E553/'EX rate'!F553</f>
        <v>102.19954095237892</v>
      </c>
      <c r="K553">
        <f>F553/'EX rate'!H553</f>
        <v>0.11224918224869403</v>
      </c>
    </row>
    <row r="554" spans="1:11" x14ac:dyDescent="0.25">
      <c r="A554" s="3">
        <v>38718</v>
      </c>
      <c r="B554" s="4">
        <v>116</v>
      </c>
      <c r="C554" s="4">
        <v>100.8</v>
      </c>
      <c r="D554" s="8">
        <v>100.5</v>
      </c>
      <c r="E554" s="12">
        <v>86.3</v>
      </c>
      <c r="F554" s="4">
        <v>111.69</v>
      </c>
      <c r="H554">
        <f>B554/'EX rate'!B554</f>
        <v>1.0047456040430962</v>
      </c>
      <c r="I554">
        <f>C554/'EX rate'!D554</f>
        <v>12.496296360577656</v>
      </c>
      <c r="J554">
        <f>E554/'EX rate'!F554</f>
        <v>104.45006681817868</v>
      </c>
      <c r="K554">
        <f>F554/'EX rate'!H554</f>
        <v>0.11315765478252941</v>
      </c>
    </row>
    <row r="555" spans="1:11" x14ac:dyDescent="0.25">
      <c r="A555" s="3">
        <v>38749</v>
      </c>
      <c r="B555" s="4">
        <v>117.6</v>
      </c>
      <c r="C555" s="4">
        <v>101.6</v>
      </c>
      <c r="D555" s="8">
        <v>100.8</v>
      </c>
      <c r="E555" s="12">
        <v>86.6</v>
      </c>
      <c r="F555" s="4">
        <v>109.56</v>
      </c>
      <c r="H555">
        <f>B555/'EX rate'!B555</f>
        <v>0.99757815846732634</v>
      </c>
      <c r="I555">
        <f>C555/'EX rate'!D555</f>
        <v>12.621917661864291</v>
      </c>
      <c r="J555">
        <f>E555/'EX rate'!F555</f>
        <v>103.38611100000003</v>
      </c>
      <c r="K555">
        <f>F555/'EX rate'!H555</f>
        <v>0.11292284224196573</v>
      </c>
    </row>
    <row r="556" spans="1:11" x14ac:dyDescent="0.25">
      <c r="A556" s="3">
        <v>38777</v>
      </c>
      <c r="B556" s="4">
        <v>117.1</v>
      </c>
      <c r="C556" s="4">
        <v>99.8</v>
      </c>
      <c r="D556" s="8">
        <v>101</v>
      </c>
      <c r="E556" s="12">
        <v>86.6</v>
      </c>
      <c r="F556" s="4">
        <v>109.17</v>
      </c>
      <c r="H556">
        <f>B556/'EX rate'!B556</f>
        <v>0.99819438484544865</v>
      </c>
      <c r="I556">
        <f>C556/'EX rate'!D556</f>
        <v>12.420597781716083</v>
      </c>
      <c r="J556">
        <f>E556/'EX rate'!F556</f>
        <v>104.09320000000011</v>
      </c>
      <c r="K556">
        <f>F556/'EX rate'!H556</f>
        <v>0.11195889610189828</v>
      </c>
    </row>
    <row r="557" spans="1:11" x14ac:dyDescent="0.25">
      <c r="A557" s="3">
        <v>38808</v>
      </c>
      <c r="B557" s="4">
        <v>117.6</v>
      </c>
      <c r="C557" s="4">
        <v>102.4</v>
      </c>
      <c r="D557" s="8">
        <v>101.4</v>
      </c>
      <c r="E557" s="12">
        <v>86.8</v>
      </c>
      <c r="F557" s="4">
        <v>107.19</v>
      </c>
      <c r="H557">
        <f>B557/'EX rate'!B557</f>
        <v>1.0042226880889453</v>
      </c>
      <c r="I557">
        <f>C557/'EX rate'!D557</f>
        <v>12.775040764107127</v>
      </c>
      <c r="J557">
        <f>E557/'EX rate'!F557</f>
        <v>106.5137266666696</v>
      </c>
      <c r="K557">
        <f>F557/'EX rate'!H557</f>
        <v>0.11230669292988558</v>
      </c>
    </row>
    <row r="558" spans="1:11" x14ac:dyDescent="0.25">
      <c r="A558" s="3">
        <v>38838</v>
      </c>
      <c r="B558" s="4">
        <v>115.5</v>
      </c>
      <c r="C558" s="4">
        <v>102.9</v>
      </c>
      <c r="D558" s="8">
        <v>102.1</v>
      </c>
      <c r="E558" s="12">
        <v>86.9</v>
      </c>
      <c r="F558" s="4">
        <v>106.83</v>
      </c>
      <c r="H558">
        <f>B558/'EX rate'!B558</f>
        <v>1.0348755756999388</v>
      </c>
      <c r="I558">
        <f>C558/'EX rate'!D558</f>
        <v>12.839308998122142</v>
      </c>
      <c r="J558">
        <f>E558/'EX rate'!F558</f>
        <v>110.96774500000093</v>
      </c>
      <c r="K558">
        <f>F558/'EX rate'!H558</f>
        <v>0.11347992351816444</v>
      </c>
    </row>
    <row r="559" spans="1:11" x14ac:dyDescent="0.25">
      <c r="A559" s="3">
        <v>38869</v>
      </c>
      <c r="B559" s="4">
        <v>117.3</v>
      </c>
      <c r="C559" s="4">
        <v>103.4</v>
      </c>
      <c r="D559" s="8">
        <v>102.7</v>
      </c>
      <c r="E559" s="12">
        <v>87.1</v>
      </c>
      <c r="F559" s="4">
        <v>108.4</v>
      </c>
      <c r="H559">
        <f>B559/'EX rate'!B559</f>
        <v>1.0241532531402999</v>
      </c>
      <c r="I559">
        <f>C559/'EX rate'!D559</f>
        <v>12.914168241387538</v>
      </c>
      <c r="J559">
        <f>E559/'EX rate'!F559</f>
        <v>110.1811040909131</v>
      </c>
      <c r="K559">
        <f>F559/'EX rate'!H559</f>
        <v>0.113488839566146</v>
      </c>
    </row>
    <row r="560" spans="1:11" x14ac:dyDescent="0.25">
      <c r="A560" s="3">
        <v>38899</v>
      </c>
      <c r="B560" s="4">
        <v>118.9</v>
      </c>
      <c r="C560" s="4">
        <v>103.6</v>
      </c>
      <c r="D560" s="8">
        <v>102.9</v>
      </c>
      <c r="E560" s="12">
        <v>87</v>
      </c>
      <c r="F560" s="4">
        <v>108.34</v>
      </c>
      <c r="H560">
        <f>B560/'EX rate'!B560</f>
        <v>1.0279064942250502</v>
      </c>
      <c r="I560">
        <f>C560/'EX rate'!D560</f>
        <v>12.964990770578479</v>
      </c>
      <c r="J560">
        <f>E560/'EX rate'!F560</f>
        <v>110.34790000000291</v>
      </c>
      <c r="K560">
        <f>F560/'EX rate'!H560</f>
        <v>0.11402410145766459</v>
      </c>
    </row>
    <row r="561" spans="1:11" x14ac:dyDescent="0.25">
      <c r="A561" s="3">
        <v>38930</v>
      </c>
      <c r="B561" s="4">
        <v>119.7</v>
      </c>
      <c r="C561" s="4">
        <v>102.1</v>
      </c>
      <c r="D561" s="8">
        <v>103.3</v>
      </c>
      <c r="E561" s="12">
        <v>86.8</v>
      </c>
      <c r="F561" s="4">
        <v>110.54</v>
      </c>
      <c r="H561">
        <f>B561/'EX rate'!B561</f>
        <v>1.0329613033020331</v>
      </c>
      <c r="I561">
        <f>C561/'EX rate'!D561</f>
        <v>12.805189299828303</v>
      </c>
      <c r="J561">
        <f>E561/'EX rate'!F561</f>
        <v>111.20212173912977</v>
      </c>
      <c r="K561">
        <f>F561/'EX rate'!H561</f>
        <v>0.11505953867932385</v>
      </c>
    </row>
    <row r="562" spans="1:11" x14ac:dyDescent="0.25">
      <c r="A562" s="3">
        <v>38961</v>
      </c>
      <c r="B562" s="4">
        <v>120.6</v>
      </c>
      <c r="C562" s="4">
        <v>105.2</v>
      </c>
      <c r="D562" s="8">
        <v>103.1</v>
      </c>
      <c r="E562" s="12">
        <v>87</v>
      </c>
      <c r="F562" s="4">
        <v>110.76</v>
      </c>
      <c r="H562">
        <f>B562/'EX rate'!B562</f>
        <v>1.030694351265079</v>
      </c>
      <c r="I562">
        <f>C562/'EX rate'!D562</f>
        <v>13.255714321715683</v>
      </c>
      <c r="J562">
        <f>E562/'EX rate'!F562</f>
        <v>110.72862857143232</v>
      </c>
      <c r="K562">
        <f>F562/'EX rate'!H562</f>
        <v>0.11613958560523448</v>
      </c>
    </row>
    <row r="563" spans="1:11" x14ac:dyDescent="0.25">
      <c r="A563" s="3">
        <v>38991</v>
      </c>
      <c r="B563" s="4">
        <v>120.9</v>
      </c>
      <c r="C563" s="4">
        <v>103.2</v>
      </c>
      <c r="D563" s="8">
        <v>102.8</v>
      </c>
      <c r="E563" s="12">
        <v>87.4</v>
      </c>
      <c r="F563" s="4">
        <v>109.79</v>
      </c>
      <c r="H563">
        <f>B563/'EX rate'!B563</f>
        <v>1.0188979013737172</v>
      </c>
      <c r="I563">
        <f>C563/'EX rate'!D563</f>
        <v>13.057935732686847</v>
      </c>
      <c r="J563">
        <f>E563/'EX rate'!F563</f>
        <v>110.22053727272343</v>
      </c>
      <c r="K563">
        <f>F563/'EX rate'!H563</f>
        <v>0.11505611854584324</v>
      </c>
    </row>
    <row r="564" spans="1:11" x14ac:dyDescent="0.25">
      <c r="A564" s="3">
        <v>39022</v>
      </c>
      <c r="B564" s="4">
        <v>119.8</v>
      </c>
      <c r="C564" s="4">
        <v>103.2</v>
      </c>
      <c r="D564" s="8">
        <v>102.6</v>
      </c>
      <c r="E564" s="12">
        <v>87.2</v>
      </c>
      <c r="F564" s="4">
        <v>107.29</v>
      </c>
      <c r="H564">
        <f>B564/'EX rate'!B564</f>
        <v>1.0209038151806182</v>
      </c>
      <c r="I564">
        <f>C564/'EX rate'!D564</f>
        <v>13.119639159071811</v>
      </c>
      <c r="J564">
        <f>E564/'EX rate'!F564</f>
        <v>112.32588727272662</v>
      </c>
      <c r="K564">
        <f>F564/'EX rate'!H564</f>
        <v>0.11459913268248917</v>
      </c>
    </row>
    <row r="565" spans="1:11" x14ac:dyDescent="0.25">
      <c r="A565" s="3">
        <v>39052</v>
      </c>
      <c r="B565" s="4">
        <v>120.1</v>
      </c>
      <c r="C565" s="4">
        <v>102.2</v>
      </c>
      <c r="D565" s="8">
        <v>102.8</v>
      </c>
      <c r="E565" s="12">
        <v>87.4</v>
      </c>
      <c r="F565" s="4">
        <v>105.97</v>
      </c>
      <c r="H565">
        <f>B565/'EX rate'!B565</f>
        <v>1.0253564415606591</v>
      </c>
      <c r="I565">
        <f>C565/'EX rate'!D565</f>
        <v>13.062438969524385</v>
      </c>
      <c r="J565">
        <f>E565/'EX rate'!F565</f>
        <v>115.47977999999824</v>
      </c>
      <c r="K565">
        <f>F565/'EX rate'!H565</f>
        <v>0.11446934917634351</v>
      </c>
    </row>
    <row r="566" spans="1:11" x14ac:dyDescent="0.25">
      <c r="A566" s="3">
        <v>39083</v>
      </c>
      <c r="B566" s="4">
        <v>121.7</v>
      </c>
      <c r="C566" s="4">
        <v>106.1</v>
      </c>
      <c r="D566" s="8">
        <v>103.2</v>
      </c>
      <c r="E566" s="12">
        <v>87.6</v>
      </c>
      <c r="F566" s="4">
        <v>105.75</v>
      </c>
      <c r="H566">
        <f>B566/'EX rate'!B566</f>
        <v>1.0093016644271837</v>
      </c>
      <c r="I566">
        <f>C566/'EX rate'!D566</f>
        <v>13.620742555128063</v>
      </c>
      <c r="J566">
        <f>E566/'EX rate'!F566</f>
        <v>113.86805454545146</v>
      </c>
      <c r="K566">
        <f>F566/'EX rate'!H566</f>
        <v>0.11293733179546328</v>
      </c>
    </row>
    <row r="567" spans="1:11" x14ac:dyDescent="0.25">
      <c r="A567" s="3">
        <v>39114</v>
      </c>
      <c r="B567" s="4">
        <v>121.7</v>
      </c>
      <c r="C567" s="4">
        <v>103</v>
      </c>
      <c r="D567" s="8">
        <v>103.6</v>
      </c>
      <c r="E567" s="12">
        <v>87.7</v>
      </c>
      <c r="F567" s="4">
        <v>104.83</v>
      </c>
      <c r="H567">
        <f>B567/'EX rate'!B567</f>
        <v>1.01040862020525</v>
      </c>
      <c r="I567">
        <f>C567/'EX rate'!D567</f>
        <v>13.282387425318809</v>
      </c>
      <c r="J567">
        <f>E567/'EX rate'!F567</f>
        <v>114.66073400000009</v>
      </c>
      <c r="K567">
        <f>F567/'EX rate'!H567</f>
        <v>0.11187594715160828</v>
      </c>
    </row>
    <row r="568" spans="1:11" x14ac:dyDescent="0.25">
      <c r="A568" s="3">
        <v>39142</v>
      </c>
      <c r="B568" s="4">
        <v>119.9</v>
      </c>
      <c r="C568" s="4">
        <v>105.9</v>
      </c>
      <c r="D568" s="8">
        <v>104.1</v>
      </c>
      <c r="E568" s="12">
        <v>87.7</v>
      </c>
      <c r="F568" s="4">
        <v>105.52</v>
      </c>
      <c r="H568">
        <f>B568/'EX rate'!B568</f>
        <v>1.0223770975251396</v>
      </c>
      <c r="I568">
        <f>C568/'EX rate'!D568</f>
        <v>13.683973857019918</v>
      </c>
      <c r="J568">
        <f>E568/'EX rate'!F568</f>
        <v>116.13114409091237</v>
      </c>
      <c r="K568">
        <f>F568/'EX rate'!H568</f>
        <v>0.11186735364586646</v>
      </c>
    </row>
    <row r="569" spans="1:11" x14ac:dyDescent="0.25">
      <c r="A569" s="3">
        <v>39173</v>
      </c>
      <c r="B569" s="4">
        <v>121.7</v>
      </c>
      <c r="C569" s="4">
        <v>107.9</v>
      </c>
      <c r="D569" s="8">
        <v>104.7</v>
      </c>
      <c r="E569" s="12">
        <v>87.8</v>
      </c>
      <c r="F569" s="4">
        <v>105.41</v>
      </c>
      <c r="H569">
        <f>B569/'EX rate'!B569</f>
        <v>1.0238075208210651</v>
      </c>
      <c r="I569">
        <f>C569/'EX rate'!D569</f>
        <v>13.966353901453719</v>
      </c>
      <c r="J569">
        <f>E569/'EX rate'!F569</f>
        <v>118.67186631579095</v>
      </c>
      <c r="K569">
        <f>F569/'EX rate'!H569</f>
        <v>0.11316156736446591</v>
      </c>
    </row>
    <row r="570" spans="1:11" x14ac:dyDescent="0.25">
      <c r="A570" s="3">
        <v>39203</v>
      </c>
      <c r="B570" s="4">
        <v>123.3</v>
      </c>
      <c r="C570" s="4">
        <v>102.7</v>
      </c>
      <c r="D570" s="8">
        <v>105.3</v>
      </c>
      <c r="E570" s="12">
        <v>87.8</v>
      </c>
      <c r="F570" s="4">
        <v>105.47</v>
      </c>
      <c r="H570">
        <f>B570/'EX rate'!B570</f>
        <v>1.0212912301813177</v>
      </c>
      <c r="I570">
        <f>C570/'EX rate'!D570</f>
        <v>13.383862736563358</v>
      </c>
      <c r="J570">
        <f>E570/'EX rate'!F570</f>
        <v>118.62937363636208</v>
      </c>
      <c r="K570">
        <f>F570/'EX rate'!H570</f>
        <v>0.11366404069360175</v>
      </c>
    </row>
    <row r="571" spans="1:11" x14ac:dyDescent="0.25">
      <c r="A571" s="3">
        <v>39234</v>
      </c>
      <c r="B571" s="4">
        <v>124.9</v>
      </c>
      <c r="C571" s="4">
        <v>110.4</v>
      </c>
      <c r="D571" s="8">
        <v>105.7</v>
      </c>
      <c r="E571" s="12">
        <v>87.9</v>
      </c>
      <c r="F571" s="4">
        <v>105.52</v>
      </c>
      <c r="H571">
        <f>B571/'EX rate'!B571</f>
        <v>1.018609813722444</v>
      </c>
      <c r="I571">
        <f>C571/'EX rate'!D571</f>
        <v>14.463475793329508</v>
      </c>
      <c r="J571">
        <f>E571/'EX rate'!F571</f>
        <v>117.94924285713924</v>
      </c>
      <c r="K571">
        <f>F571/'EX rate'!H571</f>
        <v>0.11366770079283005</v>
      </c>
    </row>
    <row r="572" spans="1:11" x14ac:dyDescent="0.25">
      <c r="A572" s="3">
        <v>39264</v>
      </c>
      <c r="B572" s="4">
        <v>124.6</v>
      </c>
      <c r="C572" s="4">
        <v>103.4</v>
      </c>
      <c r="D572" s="8">
        <v>106.1</v>
      </c>
      <c r="E572" s="12">
        <v>88.2</v>
      </c>
      <c r="F572" s="4">
        <v>105.35</v>
      </c>
      <c r="H572">
        <f>B572/'EX rate'!B572</f>
        <v>1.0247673773941086</v>
      </c>
      <c r="I572">
        <f>C572/'EX rate'!D572</f>
        <v>13.641952831035049</v>
      </c>
      <c r="J572">
        <f>E572/'EX rate'!F572</f>
        <v>120.97151181818275</v>
      </c>
      <c r="K572">
        <f>F572/'EX rate'!H572</f>
        <v>0.11465418729934156</v>
      </c>
    </row>
    <row r="573" spans="1:11" x14ac:dyDescent="0.25">
      <c r="A573" s="3">
        <v>39295</v>
      </c>
      <c r="B573" s="4">
        <v>120.6</v>
      </c>
      <c r="C573" s="4">
        <v>103.8</v>
      </c>
      <c r="D573" s="8">
        <v>106.2</v>
      </c>
      <c r="E573" s="12">
        <v>88.1</v>
      </c>
      <c r="F573" s="4">
        <v>106.78</v>
      </c>
      <c r="H573">
        <f>B573/'EX rate'!B573</f>
        <v>1.0332034404132471</v>
      </c>
      <c r="I573">
        <f>C573/'EX rate'!D573</f>
        <v>13.702445714949526</v>
      </c>
      <c r="J573">
        <f>E573/'EX rate'!F573</f>
        <v>120.01403347826476</v>
      </c>
      <c r="K573">
        <f>F573/'EX rate'!H573</f>
        <v>0.11434996787320625</v>
      </c>
    </row>
    <row r="574" spans="1:11" x14ac:dyDescent="0.25">
      <c r="A574" s="3">
        <v>39326</v>
      </c>
      <c r="B574" s="4">
        <v>119.5</v>
      </c>
      <c r="C574" s="4">
        <v>105.9</v>
      </c>
      <c r="D574" s="8">
        <v>106.2</v>
      </c>
      <c r="E574" s="12">
        <v>88</v>
      </c>
      <c r="F574" s="4">
        <v>106.4</v>
      </c>
      <c r="H574">
        <f>B574/'EX rate'!B574</f>
        <v>1.0389949137069079</v>
      </c>
      <c r="I574">
        <f>C574/'EX rate'!D574</f>
        <v>14.074417652695471</v>
      </c>
      <c r="J574">
        <f>E574/'EX rate'!F574</f>
        <v>122.28876000000005</v>
      </c>
      <c r="K574">
        <f>F574/'EX rate'!H574</f>
        <v>0.1141128902521423</v>
      </c>
    </row>
    <row r="575" spans="1:11" x14ac:dyDescent="0.25">
      <c r="A575" s="3">
        <v>39356</v>
      </c>
      <c r="B575" s="4">
        <v>120.2</v>
      </c>
      <c r="C575" s="4">
        <v>106.6</v>
      </c>
      <c r="D575" s="8">
        <v>106.6</v>
      </c>
      <c r="E575" s="12">
        <v>87.8</v>
      </c>
      <c r="F575" s="4">
        <v>104.84</v>
      </c>
      <c r="H575">
        <f>B575/'EX rate'!B575</f>
        <v>1.0385224434895184</v>
      </c>
      <c r="I575">
        <f>C575/'EX rate'!D575</f>
        <v>14.212139513614188</v>
      </c>
      <c r="J575">
        <f>E575/'EX rate'!F575</f>
        <v>124.91725913043859</v>
      </c>
      <c r="K575">
        <f>F575/'EX rate'!H575</f>
        <v>0.11447164413775031</v>
      </c>
    </row>
    <row r="576" spans="1:11" x14ac:dyDescent="0.25">
      <c r="A576" s="3">
        <v>39387</v>
      </c>
      <c r="B576" s="4">
        <v>117.1</v>
      </c>
      <c r="C576" s="4">
        <v>105.5</v>
      </c>
      <c r="D576" s="8">
        <v>107.5</v>
      </c>
      <c r="E576" s="12">
        <v>87.6</v>
      </c>
      <c r="F576" s="4">
        <v>105.82</v>
      </c>
      <c r="H576">
        <f>B576/'EX rate'!B576</f>
        <v>1.0529628630518839</v>
      </c>
      <c r="I576">
        <f>C576/'EX rate'!D576</f>
        <v>14.21198899143374</v>
      </c>
      <c r="J576">
        <f>E576/'EX rate'!F576</f>
        <v>128.62865454545135</v>
      </c>
      <c r="K576">
        <f>F576/'EX rate'!H576</f>
        <v>0.11540055399245348</v>
      </c>
    </row>
    <row r="577" spans="1:11" x14ac:dyDescent="0.25">
      <c r="A577" s="3">
        <v>39417</v>
      </c>
      <c r="B577" s="4">
        <v>117.5</v>
      </c>
      <c r="C577" s="4">
        <v>106.1</v>
      </c>
      <c r="D577" s="8">
        <v>107.9</v>
      </c>
      <c r="E577" s="12">
        <v>87.6</v>
      </c>
      <c r="F577" s="4">
        <v>106.54</v>
      </c>
      <c r="H577">
        <f>B577/'EX rate'!B577</f>
        <v>1.0468172301661542</v>
      </c>
      <c r="I577">
        <f>C577/'EX rate'!D577</f>
        <v>14.392373263012821</v>
      </c>
      <c r="J577">
        <f>E577/'EX rate'!F577</f>
        <v>127.63642736842428</v>
      </c>
      <c r="K577">
        <f>F577/'EX rate'!H577</f>
        <v>0.1145295837633299</v>
      </c>
    </row>
    <row r="578" spans="1:11" x14ac:dyDescent="0.25">
      <c r="A578" s="3">
        <v>39448</v>
      </c>
      <c r="B578" s="4">
        <v>114.6</v>
      </c>
      <c r="C578" s="4">
        <v>105.4</v>
      </c>
      <c r="D578" s="8">
        <v>108.8</v>
      </c>
      <c r="E578" s="12">
        <v>88</v>
      </c>
      <c r="F578" s="4">
        <v>108.59</v>
      </c>
      <c r="H578">
        <f>B578/'EX rate'!B578</f>
        <v>1.0644934404539459</v>
      </c>
      <c r="I578">
        <f>C578/'EX rate'!D578</f>
        <v>14.54232381919504</v>
      </c>
      <c r="J578">
        <f>E578/'EX rate'!F578</f>
        <v>129.51759999999933</v>
      </c>
      <c r="K578">
        <f>F578/'EX rate'!H578</f>
        <v>0.11522830250745446</v>
      </c>
    </row>
    <row r="579" spans="1:11" x14ac:dyDescent="0.25">
      <c r="A579" s="3">
        <v>39479</v>
      </c>
      <c r="B579" s="4">
        <v>115.2</v>
      </c>
      <c r="C579" s="4">
        <v>112</v>
      </c>
      <c r="D579" s="8">
        <v>109.3</v>
      </c>
      <c r="E579" s="12">
        <v>88.3</v>
      </c>
      <c r="F579" s="4">
        <v>109.56</v>
      </c>
      <c r="H579">
        <f>B579/'EX rate'!B579</f>
        <v>1.0749878690605055</v>
      </c>
      <c r="I579">
        <f>C579/'EX rate'!D579</f>
        <v>15.631454953496421</v>
      </c>
      <c r="J579">
        <f>E579/'EX rate'!F579</f>
        <v>130.22820380952439</v>
      </c>
      <c r="K579">
        <f>F579/'EX rate'!H579</f>
        <v>0.11597455249870327</v>
      </c>
    </row>
    <row r="580" spans="1:11" x14ac:dyDescent="0.25">
      <c r="A580" s="3">
        <v>39508</v>
      </c>
      <c r="B580" s="4">
        <v>111.7</v>
      </c>
      <c r="C580" s="4">
        <v>109.1</v>
      </c>
      <c r="D580" s="8">
        <v>110.5</v>
      </c>
      <c r="E580" s="12">
        <v>88.2</v>
      </c>
      <c r="F580" s="4">
        <v>115.61</v>
      </c>
      <c r="H580">
        <f>B580/'EX rate'!B580</f>
        <v>1.1082448655620596</v>
      </c>
      <c r="I580">
        <f>C580/'EX rate'!D580</f>
        <v>15.420037002435262</v>
      </c>
      <c r="J580">
        <f>E580/'EX rate'!F580</f>
        <v>136.94396210525917</v>
      </c>
      <c r="K580">
        <f>F580/'EX rate'!H580</f>
        <v>0.11798624293266385</v>
      </c>
    </row>
    <row r="581" spans="1:11" x14ac:dyDescent="0.25">
      <c r="A581" s="3">
        <v>39539</v>
      </c>
      <c r="B581" s="4">
        <v>114.5</v>
      </c>
      <c r="C581" s="4">
        <v>109.5</v>
      </c>
      <c r="D581" s="8">
        <v>111.5</v>
      </c>
      <c r="E581" s="12">
        <v>88.1</v>
      </c>
      <c r="F581" s="4">
        <v>117.6</v>
      </c>
      <c r="H581">
        <f>B581/'EX rate'!B581</f>
        <v>1.1171925455449321</v>
      </c>
      <c r="I581">
        <f>C581/'EX rate'!D581</f>
        <v>15.641158959884356</v>
      </c>
      <c r="J581">
        <f>E581/'EX rate'!F581</f>
        <v>138.76190500000018</v>
      </c>
      <c r="K581">
        <f>F581/'EX rate'!H581</f>
        <v>0.11918999452699004</v>
      </c>
    </row>
    <row r="582" spans="1:11" x14ac:dyDescent="0.25">
      <c r="A582" s="3">
        <v>39569</v>
      </c>
      <c r="B582" s="4">
        <v>116.5</v>
      </c>
      <c r="C582" s="4">
        <v>109.7</v>
      </c>
      <c r="D582" s="8">
        <v>112.1</v>
      </c>
      <c r="E582" s="12">
        <v>88.3</v>
      </c>
      <c r="F582" s="4">
        <v>124.54</v>
      </c>
      <c r="H582">
        <f>B582/'EX rate'!B582</f>
        <v>1.1187024971552308</v>
      </c>
      <c r="I582">
        <f>C582/'EX rate'!D582</f>
        <v>15.729560532998383</v>
      </c>
      <c r="J582">
        <f>E582/'EX rate'!F582</f>
        <v>137.36831000000001</v>
      </c>
      <c r="K582">
        <f>F582/'EX rate'!H582</f>
        <v>0.12012770923962846</v>
      </c>
    </row>
    <row r="583" spans="1:11" x14ac:dyDescent="0.25">
      <c r="A583" s="3">
        <v>39600</v>
      </c>
      <c r="B583" s="4">
        <v>119.8</v>
      </c>
      <c r="C583" s="4">
        <v>110.4</v>
      </c>
      <c r="D583" s="8">
        <v>113.3</v>
      </c>
      <c r="E583" s="12">
        <v>88.4</v>
      </c>
      <c r="F583" s="4">
        <v>125.48</v>
      </c>
      <c r="H583">
        <f>B583/'EX rate'!B583</f>
        <v>1.1206236279843853</v>
      </c>
      <c r="I583">
        <f>C583/'EX rate'!D583</f>
        <v>16.003780603243957</v>
      </c>
      <c r="J583">
        <f>E583/'EX rate'!F583</f>
        <v>137.4864152380963</v>
      </c>
      <c r="K583">
        <f>F583/'EX rate'!H583</f>
        <v>0.12191164611812257</v>
      </c>
    </row>
    <row r="584" spans="1:11" x14ac:dyDescent="0.25">
      <c r="A584" s="3">
        <v>39630</v>
      </c>
      <c r="B584" s="4">
        <v>121.1</v>
      </c>
      <c r="C584" s="4">
        <v>107.5</v>
      </c>
      <c r="D584" s="8">
        <v>114.4</v>
      </c>
      <c r="E584" s="12">
        <v>88.7</v>
      </c>
      <c r="F584" s="4">
        <v>125.33</v>
      </c>
      <c r="H584">
        <f>B584/'EX rate'!B584</f>
        <v>1.1337698643782801</v>
      </c>
      <c r="I584">
        <f>C584/'EX rate'!D584</f>
        <v>15.721821742328848</v>
      </c>
      <c r="J584">
        <f>E584/'EX rate'!F584</f>
        <v>139.87720043478356</v>
      </c>
      <c r="K584">
        <f>F584/'EX rate'!H584</f>
        <v>0.12297864824554518</v>
      </c>
    </row>
    <row r="585" spans="1:11" x14ac:dyDescent="0.25">
      <c r="A585" s="3">
        <v>39661</v>
      </c>
      <c r="B585" s="4">
        <v>121.1</v>
      </c>
      <c r="C585" s="4">
        <v>109.9</v>
      </c>
      <c r="D585" s="8">
        <v>113.8</v>
      </c>
      <c r="E585" s="12">
        <v>89</v>
      </c>
      <c r="F585" s="4">
        <v>125.61</v>
      </c>
      <c r="H585">
        <f>B585/'EX rate'!B585</f>
        <v>1.1081673858011087</v>
      </c>
      <c r="I585">
        <f>C585/'EX rate'!D585</f>
        <v>16.040283149675254</v>
      </c>
      <c r="J585">
        <f>E585/'EX rate'!F585</f>
        <v>133.28089047619102</v>
      </c>
      <c r="K585">
        <f>F585/'EX rate'!H585</f>
        <v>0.12060026499222305</v>
      </c>
    </row>
    <row r="586" spans="1:11" x14ac:dyDescent="0.25">
      <c r="A586" s="3">
        <v>39692</v>
      </c>
      <c r="B586" s="4">
        <v>117.3</v>
      </c>
      <c r="C586" s="4">
        <v>106.3</v>
      </c>
      <c r="D586" s="8">
        <v>113.1</v>
      </c>
      <c r="E586" s="12">
        <v>89.4</v>
      </c>
      <c r="F586" s="4">
        <v>132.54</v>
      </c>
      <c r="H586">
        <f>B586/'EX rate'!B586</f>
        <v>1.0988496271592909</v>
      </c>
      <c r="I586">
        <f>C586/'EX rate'!D586</f>
        <v>15.562299706761182</v>
      </c>
      <c r="J586">
        <f>E586/'EX rate'!F586</f>
        <v>128.46333000000007</v>
      </c>
      <c r="K586">
        <f>F586/'EX rate'!H586</f>
        <v>0.11725053078556262</v>
      </c>
    </row>
    <row r="587" spans="1:11" x14ac:dyDescent="0.25">
      <c r="A587" s="3">
        <v>39722</v>
      </c>
      <c r="B587" s="4">
        <v>108.8</v>
      </c>
      <c r="C587" s="4">
        <v>107.8</v>
      </c>
      <c r="D587" s="8">
        <v>111.9</v>
      </c>
      <c r="E587" s="12">
        <v>89.6</v>
      </c>
      <c r="F587" s="4">
        <v>145.78</v>
      </c>
      <c r="H587">
        <f>B587/'EX rate'!B587</f>
        <v>1.0843820676694276</v>
      </c>
      <c r="I587">
        <f>C587/'EX rate'!D587</f>
        <v>15.779727880202882</v>
      </c>
      <c r="J587">
        <f>E587/'EX rate'!F587</f>
        <v>119.36589913043724</v>
      </c>
      <c r="K587">
        <f>F587/'EX rate'!H587</f>
        <v>0.10986344316160733</v>
      </c>
    </row>
    <row r="588" spans="1:11" x14ac:dyDescent="0.25">
      <c r="A588" s="3">
        <v>39753</v>
      </c>
      <c r="B588" s="4">
        <v>103.7</v>
      </c>
      <c r="C588" s="4">
        <v>105.5</v>
      </c>
      <c r="D588" s="8">
        <v>109.1</v>
      </c>
      <c r="E588" s="12">
        <v>89.5</v>
      </c>
      <c r="F588" s="4">
        <v>142.69</v>
      </c>
      <c r="H588">
        <f>B588/'EX rate'!B588</f>
        <v>1.0726515034912376</v>
      </c>
      <c r="I588">
        <f>C588/'EX rate'!D588</f>
        <v>15.449816652412807</v>
      </c>
      <c r="J588">
        <f>E588/'EX rate'!F588</f>
        <v>113.95274250000006</v>
      </c>
      <c r="K588">
        <f>F588/'EX rate'!H588</f>
        <v>0.10264802998367013</v>
      </c>
    </row>
    <row r="589" spans="1:11" x14ac:dyDescent="0.25">
      <c r="A589" s="3">
        <v>39783</v>
      </c>
      <c r="B589" s="4">
        <v>99.8</v>
      </c>
      <c r="C589" s="4">
        <v>105.1</v>
      </c>
      <c r="D589" s="8">
        <v>107.3</v>
      </c>
      <c r="E589" s="12">
        <v>88.8</v>
      </c>
      <c r="F589" s="4">
        <v>137.44999999999999</v>
      </c>
      <c r="H589">
        <f>B589/'EX rate'!B589</f>
        <v>1.092842320811638</v>
      </c>
      <c r="I589">
        <f>C589/'EX rate'!D589</f>
        <v>15.359456587979288</v>
      </c>
      <c r="J589">
        <f>E589/'EX rate'!F589</f>
        <v>119.43092571428964</v>
      </c>
      <c r="K589">
        <f>F589/'EX rate'!H589</f>
        <v>0.10004804052873696</v>
      </c>
    </row>
    <row r="590" spans="1:11" x14ac:dyDescent="0.25">
      <c r="A590" s="3">
        <v>39814</v>
      </c>
      <c r="B590" s="4">
        <v>98.7</v>
      </c>
      <c r="C590" s="4">
        <v>102.2</v>
      </c>
      <c r="D590" s="8">
        <v>107.6</v>
      </c>
      <c r="E590" s="12">
        <v>88.7</v>
      </c>
      <c r="F590" s="4">
        <v>132.30000000000001</v>
      </c>
      <c r="H590">
        <f>B590/'EX rate'!B590</f>
        <v>1.0908220421647481</v>
      </c>
      <c r="I590">
        <f>C590/'EX rate'!D590</f>
        <v>14.945715756469653</v>
      </c>
      <c r="J590">
        <f>E590/'EX rate'!F590</f>
        <v>117.42697333333638</v>
      </c>
      <c r="K590">
        <f>F590/'EX rate'!H590</f>
        <v>9.8283931357254301E-2</v>
      </c>
    </row>
    <row r="591" spans="1:11" x14ac:dyDescent="0.25">
      <c r="A591" s="3">
        <v>39845</v>
      </c>
      <c r="B591" s="4">
        <v>99.4</v>
      </c>
      <c r="C591" s="4">
        <v>97.5</v>
      </c>
      <c r="D591" s="8">
        <v>107.4</v>
      </c>
      <c r="E591" s="12">
        <v>88.8</v>
      </c>
      <c r="F591" s="4">
        <v>139.37</v>
      </c>
      <c r="H591">
        <f>B591/'EX rate'!B591</f>
        <v>1.0745700827797333</v>
      </c>
      <c r="I591">
        <f>C591/'EX rate'!D591</f>
        <v>14.263227497747142</v>
      </c>
      <c r="J591">
        <f>E591/'EX rate'!F591</f>
        <v>113.5281360000001</v>
      </c>
      <c r="K591">
        <f>F591/'EX rate'!H591</f>
        <v>9.7498356022553967E-2</v>
      </c>
    </row>
    <row r="592" spans="1:11" x14ac:dyDescent="0.25">
      <c r="A592" s="3">
        <v>39873</v>
      </c>
      <c r="B592" s="4">
        <v>103.4</v>
      </c>
      <c r="C592" s="4">
        <v>94.5</v>
      </c>
      <c r="D592" s="8">
        <v>107</v>
      </c>
      <c r="E592" s="12">
        <v>88.5</v>
      </c>
      <c r="F592" s="4">
        <v>141.55000000000001</v>
      </c>
      <c r="H592">
        <f>B592/'EX rate'!B592</f>
        <v>1.05333930972658</v>
      </c>
      <c r="I592">
        <f>C592/'EX rate'!D592</f>
        <v>13.819385746583176</v>
      </c>
      <c r="J592">
        <f>E592/'EX rate'!F592</f>
        <v>115.49089090908939</v>
      </c>
      <c r="K592">
        <f>F592/'EX rate'!H592</f>
        <v>9.6820749941859671E-2</v>
      </c>
    </row>
    <row r="593" spans="1:11" x14ac:dyDescent="0.25">
      <c r="A593" s="3">
        <v>39904</v>
      </c>
      <c r="B593" s="4">
        <v>104.8</v>
      </c>
      <c r="C593" s="4">
        <v>94.3</v>
      </c>
      <c r="D593" s="8">
        <v>107.3</v>
      </c>
      <c r="E593" s="12">
        <v>88.3</v>
      </c>
      <c r="F593" s="4">
        <v>132.29</v>
      </c>
      <c r="H593">
        <f>B593/'EX rate'!B593</f>
        <v>1.0585502171647616</v>
      </c>
      <c r="I593">
        <f>C593/'EX rate'!D593</f>
        <v>13.804376997598071</v>
      </c>
      <c r="J593">
        <f>E593/'EX rate'!F593</f>
        <v>116.47034900000008</v>
      </c>
      <c r="K593">
        <f>F593/'EX rate'!H593</f>
        <v>9.8584097175646465E-2</v>
      </c>
    </row>
    <row r="594" spans="1:11" x14ac:dyDescent="0.25">
      <c r="A594" s="3">
        <v>39934</v>
      </c>
      <c r="B594" s="4">
        <v>103</v>
      </c>
      <c r="C594" s="4">
        <v>94.1</v>
      </c>
      <c r="D594" s="8">
        <v>107.5</v>
      </c>
      <c r="E594" s="12">
        <v>88.2</v>
      </c>
      <c r="F594" s="4">
        <v>125.59</v>
      </c>
      <c r="H594">
        <f>B594/'EX rate'!B594</f>
        <v>1.0695248863557694</v>
      </c>
      <c r="I594">
        <f>C594/'EX rate'!D594</f>
        <v>13.788448974033207</v>
      </c>
      <c r="J594">
        <f>E594/'EX rate'!F594</f>
        <v>120.39696900000001</v>
      </c>
      <c r="K594">
        <f>F594/'EX rate'!H594</f>
        <v>9.9776755567207692E-2</v>
      </c>
    </row>
    <row r="595" spans="1:11" x14ac:dyDescent="0.25">
      <c r="A595" s="3">
        <v>39965</v>
      </c>
      <c r="B595" s="4">
        <v>104.2</v>
      </c>
      <c r="C595" s="4">
        <v>91.7</v>
      </c>
      <c r="D595" s="8">
        <v>108.3</v>
      </c>
      <c r="E595" s="12">
        <v>88.1</v>
      </c>
      <c r="F595" s="4">
        <v>126.59</v>
      </c>
      <c r="H595">
        <f>B595/'EX rate'!B595</f>
        <v>1.0795995064472683</v>
      </c>
      <c r="I595">
        <f>C595/'EX rate'!D595</f>
        <v>13.419684776433941</v>
      </c>
      <c r="J595">
        <f>E595/'EX rate'!F595</f>
        <v>123.4849645454586</v>
      </c>
      <c r="K595">
        <f>F595/'EX rate'!H595</f>
        <v>0.10036072462044636</v>
      </c>
    </row>
    <row r="596" spans="1:11" x14ac:dyDescent="0.25">
      <c r="A596" s="3">
        <v>39995</v>
      </c>
      <c r="B596" s="4">
        <v>102.3</v>
      </c>
      <c r="C596" s="4">
        <v>93.4</v>
      </c>
      <c r="D596" s="8">
        <v>108.4</v>
      </c>
      <c r="E596" s="12">
        <v>88</v>
      </c>
      <c r="F596" s="4">
        <v>127.92</v>
      </c>
      <c r="H596">
        <f>B596/'EX rate'!B596</f>
        <v>1.0825865477582002</v>
      </c>
      <c r="I596">
        <f>C596/'EX rate'!D596</f>
        <v>13.670907987063488</v>
      </c>
      <c r="J596">
        <f>E596/'EX rate'!F596</f>
        <v>123.97172173913125</v>
      </c>
      <c r="K596">
        <f>F596/'EX rate'!H596</f>
        <v>0.1012049336614002</v>
      </c>
    </row>
    <row r="597" spans="1:11" x14ac:dyDescent="0.25">
      <c r="A597" s="3">
        <v>40026</v>
      </c>
      <c r="B597" s="4">
        <v>103.6</v>
      </c>
      <c r="C597" s="4">
        <v>90.9</v>
      </c>
      <c r="D597" s="8">
        <v>108.9</v>
      </c>
      <c r="E597" s="12">
        <v>88.2</v>
      </c>
      <c r="F597" s="4">
        <v>127.53</v>
      </c>
      <c r="H597">
        <f>B597/'EX rate'!B597</f>
        <v>1.0923880297248447</v>
      </c>
      <c r="I597">
        <f>C597/'EX rate'!D597</f>
        <v>13.304617829400627</v>
      </c>
      <c r="J597">
        <f>E597/'EX rate'!F597</f>
        <v>125.84376000000015</v>
      </c>
      <c r="K597">
        <f>F597/'EX rate'!H597</f>
        <v>0.10297965116279069</v>
      </c>
    </row>
    <row r="598" spans="1:11" x14ac:dyDescent="0.25">
      <c r="A598" s="3">
        <v>40057</v>
      </c>
      <c r="B598" s="4">
        <v>101.4</v>
      </c>
      <c r="C598" s="4">
        <v>91.1</v>
      </c>
      <c r="D598" s="8">
        <v>109</v>
      </c>
      <c r="E598" s="12">
        <v>88.1</v>
      </c>
      <c r="F598" s="4">
        <v>125.72</v>
      </c>
      <c r="H598">
        <f>B598/'EX rate'!B598</f>
        <v>1.1082795952530238</v>
      </c>
      <c r="I598">
        <f>C598/'EX rate'!D598</f>
        <v>13.340344524614606</v>
      </c>
      <c r="J598">
        <f>E598/'EX rate'!F598</f>
        <v>128.2880163636332</v>
      </c>
      <c r="K598">
        <f>F598/'EX rate'!H598</f>
        <v>0.10312102694500266</v>
      </c>
    </row>
    <row r="599" spans="1:11" x14ac:dyDescent="0.25">
      <c r="A599" s="3">
        <v>40087</v>
      </c>
      <c r="B599" s="4">
        <v>100.4</v>
      </c>
      <c r="C599" s="4">
        <v>91.9</v>
      </c>
      <c r="D599" s="8">
        <v>108.9</v>
      </c>
      <c r="E599" s="12">
        <v>87.8</v>
      </c>
      <c r="F599" s="4">
        <v>121.43</v>
      </c>
      <c r="H599">
        <f>B599/'EX rate'!B599</f>
        <v>1.1119842621844134</v>
      </c>
      <c r="I599">
        <f>C599/'EX rate'!D599</f>
        <v>13.460178961305763</v>
      </c>
      <c r="J599">
        <f>E599/'EX rate'!F599</f>
        <v>130.08767272727604</v>
      </c>
      <c r="K599">
        <f>F599/'EX rate'!H599</f>
        <v>0.10332269729844715</v>
      </c>
    </row>
    <row r="600" spans="1:11" x14ac:dyDescent="0.25">
      <c r="A600" s="3">
        <v>40118</v>
      </c>
      <c r="B600" s="4">
        <v>100</v>
      </c>
      <c r="C600" s="4">
        <v>92.5</v>
      </c>
      <c r="D600" s="8">
        <v>109.5</v>
      </c>
      <c r="E600" s="12">
        <v>87.8</v>
      </c>
      <c r="F600" s="4">
        <v>121.3</v>
      </c>
      <c r="H600">
        <f>B600/'EX rate'!B600</f>
        <v>1.1211953122233891</v>
      </c>
      <c r="I600">
        <f>C600/'EX rate'!D600</f>
        <v>13.54836819756833</v>
      </c>
      <c r="J600">
        <f>E600/'EX rate'!F600</f>
        <v>130.94910095237933</v>
      </c>
      <c r="K600">
        <f>F600/'EX rate'!H600</f>
        <v>0.10418903481270883</v>
      </c>
    </row>
    <row r="601" spans="1:11" x14ac:dyDescent="0.25">
      <c r="A601" s="3">
        <v>40148</v>
      </c>
      <c r="B601" s="4">
        <v>99.9</v>
      </c>
      <c r="C601" s="4">
        <v>96.7</v>
      </c>
      <c r="D601" s="8">
        <v>110</v>
      </c>
      <c r="E601" s="12">
        <v>87.9</v>
      </c>
      <c r="F601" s="4">
        <v>122.56</v>
      </c>
      <c r="H601">
        <f>B601/'EX rate'!B601</f>
        <v>1.1154414657748379</v>
      </c>
      <c r="I601">
        <f>C601/'EX rate'!D601</f>
        <v>14.162519920075606</v>
      </c>
      <c r="J601">
        <f>E601/'EX rate'!F601</f>
        <v>128.45346409091005</v>
      </c>
      <c r="K601">
        <f>F601/'EX rate'!H601</f>
        <v>0.10507094174632431</v>
      </c>
    </row>
    <row r="602" spans="1:11" x14ac:dyDescent="0.25">
      <c r="A602" s="3">
        <v>40179</v>
      </c>
      <c r="B602" s="4">
        <v>101.4</v>
      </c>
      <c r="C602" s="4">
        <v>94.2</v>
      </c>
      <c r="D602" s="8">
        <v>110.6</v>
      </c>
      <c r="E602" s="12">
        <v>88.3</v>
      </c>
      <c r="F602" s="4">
        <v>121.32</v>
      </c>
      <c r="H602">
        <f>B602/'EX rate'!B602</f>
        <v>1.1123433915942382</v>
      </c>
      <c r="I602">
        <f>C602/'EX rate'!D602</f>
        <v>13.79749489666912</v>
      </c>
      <c r="J602">
        <f>E602/'EX rate'!F602</f>
        <v>126.02264300000002</v>
      </c>
      <c r="K602">
        <f>F602/'EX rate'!H602</f>
        <v>0.10653132189459265</v>
      </c>
    </row>
    <row r="603" spans="1:11" x14ac:dyDescent="0.25">
      <c r="A603" s="3">
        <v>40210</v>
      </c>
      <c r="B603" s="4">
        <v>100.8</v>
      </c>
      <c r="C603" s="4">
        <v>93.7</v>
      </c>
      <c r="D603" s="8">
        <v>110.7</v>
      </c>
      <c r="E603" s="12">
        <v>88.7</v>
      </c>
      <c r="F603" s="4">
        <v>123.14</v>
      </c>
      <c r="H603">
        <f>B603/'EX rate'!B603</f>
        <v>1.1164806050261564</v>
      </c>
      <c r="I603">
        <f>C603/'EX rate'!D603</f>
        <v>13.724835360566219</v>
      </c>
      <c r="J603">
        <f>E603/'EX rate'!F603</f>
        <v>121.39215900000015</v>
      </c>
      <c r="K603">
        <f>F603/'EX rate'!H603</f>
        <v>0.10642306495661494</v>
      </c>
    </row>
    <row r="604" spans="1:11" x14ac:dyDescent="0.25">
      <c r="A604" s="3">
        <v>40238</v>
      </c>
      <c r="B604" s="4">
        <v>101</v>
      </c>
      <c r="C604" s="4">
        <v>101.3</v>
      </c>
      <c r="D604" s="8">
        <v>111.3</v>
      </c>
      <c r="E604" s="12">
        <v>89</v>
      </c>
      <c r="F604" s="4">
        <v>122.15</v>
      </c>
      <c r="H604">
        <f>B604/'EX rate'!B604</f>
        <v>1.1158038704032471</v>
      </c>
      <c r="I604">
        <f>C604/'EX rate'!D604</f>
        <v>14.839361790888502</v>
      </c>
      <c r="J604">
        <f>E604/'EX rate'!F604</f>
        <v>120.75984347825712</v>
      </c>
      <c r="K604">
        <f>F604/'EX rate'!H604</f>
        <v>0.10737140044302239</v>
      </c>
    </row>
    <row r="605" spans="1:11" x14ac:dyDescent="0.25">
      <c r="A605" s="3">
        <v>40269</v>
      </c>
      <c r="B605" s="4">
        <v>103.8</v>
      </c>
      <c r="C605" s="4">
        <v>99</v>
      </c>
      <c r="D605" s="8">
        <v>112.4</v>
      </c>
      <c r="E605" s="12">
        <v>89.4</v>
      </c>
      <c r="F605" s="4">
        <v>121.95</v>
      </c>
      <c r="H605">
        <f>B605/'EX rate'!B605</f>
        <v>1.1116215860205554</v>
      </c>
      <c r="I605">
        <f>C605/'EX rate'!D605</f>
        <v>14.503035592081726</v>
      </c>
      <c r="J605">
        <f>E605/'EX rate'!F605</f>
        <v>119.84695800000013</v>
      </c>
      <c r="K605">
        <f>F605/'EX rate'!H605</f>
        <v>0.10916561484544943</v>
      </c>
    </row>
    <row r="606" spans="1:11" x14ac:dyDescent="0.25">
      <c r="A606" s="3">
        <v>40299</v>
      </c>
      <c r="B606" s="4">
        <v>102.2</v>
      </c>
      <c r="C606" s="4">
        <v>101.7</v>
      </c>
      <c r="D606" s="8">
        <v>112.6</v>
      </c>
      <c r="E606" s="12">
        <v>89.9</v>
      </c>
      <c r="F606" s="4">
        <v>125.6</v>
      </c>
      <c r="H606">
        <f>B606/'EX rate'!B606</f>
        <v>1.1137107381548363</v>
      </c>
      <c r="I606">
        <f>C606/'EX rate'!D606</f>
        <v>14.895872279246545</v>
      </c>
      <c r="J606">
        <f>E606/'EX rate'!F606</f>
        <v>112.96234666666378</v>
      </c>
      <c r="K606">
        <f>F606/'EX rate'!H606</f>
        <v>0.10798634694912777</v>
      </c>
    </row>
    <row r="607" spans="1:11" x14ac:dyDescent="0.25">
      <c r="A607" s="3">
        <v>40330</v>
      </c>
      <c r="B607" s="4">
        <v>100.8</v>
      </c>
      <c r="C607" s="4">
        <v>103.3</v>
      </c>
      <c r="D607" s="8">
        <v>112</v>
      </c>
      <c r="E607" s="12">
        <v>90.4</v>
      </c>
      <c r="F607" s="4">
        <v>129.41</v>
      </c>
      <c r="H607">
        <f>B607/'EX rate'!B607</f>
        <v>1.1086498888050558</v>
      </c>
      <c r="I607">
        <f>C607/'EX rate'!D607</f>
        <v>15.15440475317245</v>
      </c>
      <c r="J607">
        <f>E607/'EX rate'!F607</f>
        <v>110.3648400000001</v>
      </c>
      <c r="K607">
        <f>F607/'EX rate'!H607</f>
        <v>0.10674486319731427</v>
      </c>
    </row>
    <row r="608" spans="1:11" x14ac:dyDescent="0.25">
      <c r="A608" s="3">
        <v>40360</v>
      </c>
      <c r="B608" s="4">
        <v>98.3</v>
      </c>
      <c r="C608" s="4">
        <v>103.6</v>
      </c>
      <c r="D608" s="8">
        <v>111.9</v>
      </c>
      <c r="E608" s="12">
        <v>90.3</v>
      </c>
      <c r="F608" s="4">
        <v>128.56</v>
      </c>
      <c r="H608">
        <f>B608/'EX rate'!B608</f>
        <v>1.1207771329540401</v>
      </c>
      <c r="I608">
        <f>C608/'EX rate'!D608</f>
        <v>15.285507222957216</v>
      </c>
      <c r="J608">
        <f>E608/'EX rate'!F608</f>
        <v>115.31310000000001</v>
      </c>
      <c r="K608">
        <f>F608/'EX rate'!H608</f>
        <v>0.10648554626025016</v>
      </c>
    </row>
    <row r="609" spans="1:11" x14ac:dyDescent="0.25">
      <c r="A609" s="3">
        <v>40391</v>
      </c>
      <c r="B609" s="4">
        <v>96.6</v>
      </c>
      <c r="C609" s="4">
        <v>106.2</v>
      </c>
      <c r="D609" s="8">
        <v>112.5</v>
      </c>
      <c r="E609" s="12">
        <v>90.4</v>
      </c>
      <c r="F609" s="4">
        <v>124.84</v>
      </c>
      <c r="H609">
        <f>B609/'EX rate'!B609</f>
        <v>1.1301735272645588</v>
      </c>
      <c r="I609">
        <f>C609/'EX rate'!D609</f>
        <v>15.640365316733458</v>
      </c>
      <c r="J609">
        <f>E609/'EX rate'!F609</f>
        <v>116.56340363636544</v>
      </c>
      <c r="K609">
        <f>F609/'EX rate'!H609</f>
        <v>0.10580378330734287</v>
      </c>
    </row>
    <row r="610" spans="1:11" x14ac:dyDescent="0.25">
      <c r="A610" s="3">
        <v>40422</v>
      </c>
      <c r="B610" s="4">
        <v>96.3</v>
      </c>
      <c r="C610" s="4">
        <v>104.5</v>
      </c>
      <c r="D610" s="8">
        <v>112.8</v>
      </c>
      <c r="E610" s="12">
        <v>90.5</v>
      </c>
      <c r="F610" s="4">
        <v>123.76</v>
      </c>
      <c r="H610">
        <f>B610/'EX rate'!B610</f>
        <v>1.1411940231296209</v>
      </c>
      <c r="I610">
        <f>C610/'EX rate'!D610</f>
        <v>15.499797582153713</v>
      </c>
      <c r="J610">
        <f>E610/'EX rate'!F610</f>
        <v>118.25635000000014</v>
      </c>
      <c r="K610">
        <f>F610/'EX rate'!H610</f>
        <v>0.10604879135568676</v>
      </c>
    </row>
    <row r="611" spans="1:11" x14ac:dyDescent="0.25">
      <c r="A611" s="3">
        <v>40452</v>
      </c>
      <c r="B611" s="4">
        <v>95.7</v>
      </c>
      <c r="C611" s="4">
        <v>104.6</v>
      </c>
      <c r="D611" s="8">
        <v>113.5</v>
      </c>
      <c r="E611" s="12">
        <v>90.2</v>
      </c>
      <c r="F611" s="4">
        <v>119.44</v>
      </c>
      <c r="H611">
        <f>B611/'EX rate'!B611</f>
        <v>1.1689691817215728</v>
      </c>
      <c r="I611">
        <f>C611/'EX rate'!D611</f>
        <v>15.674701491344454</v>
      </c>
      <c r="J611">
        <f>E611/'EX rate'!F611</f>
        <v>125.35824190476634</v>
      </c>
      <c r="K611">
        <f>F611/'EX rate'!H611</f>
        <v>0.10631536784013529</v>
      </c>
    </row>
    <row r="612" spans="1:11" x14ac:dyDescent="0.25">
      <c r="A612" s="3">
        <v>40483</v>
      </c>
      <c r="B612" s="4">
        <v>96.6</v>
      </c>
      <c r="C612" s="4">
        <v>107.3</v>
      </c>
      <c r="D612" s="8">
        <v>114.5</v>
      </c>
      <c r="E612" s="12">
        <v>90.5</v>
      </c>
      <c r="F612" s="4">
        <v>119.61</v>
      </c>
      <c r="H612">
        <f>B612/'EX rate'!B612</f>
        <v>1.1712498181289102</v>
      </c>
      <c r="I612">
        <f>C612/'EX rate'!D612</f>
        <v>16.121326125563044</v>
      </c>
      <c r="J612">
        <f>E612/'EX rate'!F612</f>
        <v>123.63163863636777</v>
      </c>
      <c r="K612">
        <f>F612/'EX rate'!H612</f>
        <v>0.10620671283963772</v>
      </c>
    </row>
    <row r="613" spans="1:11" x14ac:dyDescent="0.25">
      <c r="A613" s="3">
        <v>40513</v>
      </c>
      <c r="B613" s="4">
        <v>97.6</v>
      </c>
      <c r="C613" s="4">
        <v>104.5</v>
      </c>
      <c r="D613" s="8">
        <v>115.1</v>
      </c>
      <c r="E613" s="12">
        <v>90.8</v>
      </c>
      <c r="F613" s="4">
        <v>122.61</v>
      </c>
      <c r="H613">
        <f>B613/'EX rate'!B613</f>
        <v>1.1699060838712383</v>
      </c>
      <c r="I613">
        <f>C613/'EX rate'!D613</f>
        <v>15.705760854473557</v>
      </c>
      <c r="J613">
        <f>E613/'EX rate'!F613</f>
        <v>120.03878434782975</v>
      </c>
      <c r="K613">
        <f>F613/'EX rate'!H613</f>
        <v>0.10684501764628992</v>
      </c>
    </row>
    <row r="614" spans="1:11" x14ac:dyDescent="0.25">
      <c r="A614" s="3">
        <v>40544</v>
      </c>
      <c r="B614" s="4">
        <v>97.8</v>
      </c>
      <c r="C614" s="4">
        <v>109.9</v>
      </c>
      <c r="D614" s="8">
        <v>115.9</v>
      </c>
      <c r="E614" s="12">
        <v>91.2</v>
      </c>
      <c r="F614" s="4">
        <v>119.81</v>
      </c>
      <c r="H614">
        <f>B614/'EX rate'!B614</f>
        <v>1.1838602802771057</v>
      </c>
      <c r="I614">
        <f>C614/'EX rate'!D614</f>
        <v>16.642981310221305</v>
      </c>
      <c r="J614">
        <f>E614/'EX rate'!F614</f>
        <v>121.84016000000307</v>
      </c>
      <c r="K614">
        <f>F614/'EX rate'!H614</f>
        <v>0.10696652887765944</v>
      </c>
    </row>
    <row r="615" spans="1:11" x14ac:dyDescent="0.25">
      <c r="A615" s="3">
        <v>40575</v>
      </c>
      <c r="B615" s="4">
        <v>98.7</v>
      </c>
      <c r="C615" s="4">
        <v>111.3</v>
      </c>
      <c r="D615" s="8">
        <v>117</v>
      </c>
      <c r="E615" s="12">
        <v>91.3</v>
      </c>
      <c r="F615" s="4">
        <v>121.26</v>
      </c>
      <c r="H615">
        <f>B615/'EX rate'!B615</f>
        <v>1.1963955402447095</v>
      </c>
      <c r="I615">
        <f>C615/'EX rate'!D615</f>
        <v>16.904525556947824</v>
      </c>
      <c r="J615">
        <f>E615/'EX rate'!F615</f>
        <v>124.61491350000007</v>
      </c>
      <c r="K615">
        <f>F615/'EX rate'!H615</f>
        <v>0.10844795821632353</v>
      </c>
    </row>
    <row r="616" spans="1:11" x14ac:dyDescent="0.25">
      <c r="A616" s="3">
        <v>40603</v>
      </c>
      <c r="B616" s="4">
        <v>98.8</v>
      </c>
      <c r="C616" s="4">
        <v>107.7</v>
      </c>
      <c r="D616" s="8">
        <v>118.6</v>
      </c>
      <c r="E616" s="12">
        <v>91.5</v>
      </c>
      <c r="F616" s="4">
        <v>123.95</v>
      </c>
      <c r="H616">
        <f>B616/'EX rate'!B616</f>
        <v>1.2079184679485926</v>
      </c>
      <c r="I616">
        <f>C616/'EX rate'!D616</f>
        <v>16.402072258905228</v>
      </c>
      <c r="J616">
        <f>E616/'EX rate'!F616</f>
        <v>128.09244130434357</v>
      </c>
      <c r="K616">
        <f>F616/'EX rate'!H616</f>
        <v>0.11042808142901687</v>
      </c>
    </row>
    <row r="617" spans="1:11" x14ac:dyDescent="0.25">
      <c r="A617" s="3">
        <v>40634</v>
      </c>
      <c r="B617" s="4">
        <v>100.9</v>
      </c>
      <c r="C617" s="4">
        <v>109.2</v>
      </c>
      <c r="D617" s="8">
        <v>119.7</v>
      </c>
      <c r="E617" s="12">
        <v>91.6</v>
      </c>
      <c r="F617" s="4">
        <v>121.64</v>
      </c>
      <c r="H617">
        <f>B617/'EX rate'!B617</f>
        <v>1.2106014613603371</v>
      </c>
      <c r="I617">
        <f>C617/'EX rate'!D617</f>
        <v>16.724909445030143</v>
      </c>
      <c r="J617">
        <f>E617/'EX rate'!F617</f>
        <v>132.28679157894547</v>
      </c>
      <c r="K617">
        <f>F617/'EX rate'!H617</f>
        <v>0.11192079790953591</v>
      </c>
    </row>
    <row r="618" spans="1:11" x14ac:dyDescent="0.25">
      <c r="A618" s="3">
        <v>40664</v>
      </c>
      <c r="B618" s="4">
        <v>99.2</v>
      </c>
      <c r="C618" s="4">
        <v>108.9</v>
      </c>
      <c r="D618" s="8">
        <v>120.3</v>
      </c>
      <c r="E618" s="12">
        <v>91.8</v>
      </c>
      <c r="F618" s="4">
        <v>120.43</v>
      </c>
      <c r="H618">
        <f>B618/'EX rate'!B618</f>
        <v>1.2208148939417061</v>
      </c>
      <c r="I618">
        <f>C618/'EX rate'!D618</f>
        <v>16.755109231311284</v>
      </c>
      <c r="J618">
        <f>E618/'EX rate'!F618</f>
        <v>131.72048181817865</v>
      </c>
      <c r="K618">
        <f>F618/'EX rate'!H618</f>
        <v>0.11114495080938407</v>
      </c>
    </row>
    <row r="619" spans="1:11" x14ac:dyDescent="0.25">
      <c r="A619" s="3">
        <v>40695</v>
      </c>
      <c r="B619" s="4">
        <v>98.5</v>
      </c>
      <c r="C619" s="4">
        <v>110.8</v>
      </c>
      <c r="D619" s="8">
        <v>120.6</v>
      </c>
      <c r="E619" s="12">
        <v>91.9</v>
      </c>
      <c r="F619" s="4">
        <v>118.92</v>
      </c>
      <c r="H619">
        <f>B619/'EX rate'!B619</f>
        <v>1.2234231503953459</v>
      </c>
      <c r="I619">
        <f>C619/'EX rate'!D619</f>
        <v>17.104471950518484</v>
      </c>
      <c r="J619">
        <f>E619/'EX rate'!F619</f>
        <v>132.22947954545378</v>
      </c>
      <c r="K619">
        <f>F619/'EX rate'!H619</f>
        <v>0.10998178068382551</v>
      </c>
    </row>
    <row r="620" spans="1:11" x14ac:dyDescent="0.25">
      <c r="A620" s="3">
        <v>40725</v>
      </c>
      <c r="B620" s="4">
        <v>97.6</v>
      </c>
      <c r="C620" s="4">
        <v>111.4</v>
      </c>
      <c r="D620" s="8">
        <v>120.7</v>
      </c>
      <c r="E620" s="12">
        <v>92.1</v>
      </c>
      <c r="F620" s="4">
        <v>116.32</v>
      </c>
      <c r="H620">
        <f>B620/'EX rate'!B620</f>
        <v>1.2292598853203411</v>
      </c>
      <c r="I620">
        <f>C620/'EX rate'!D620</f>
        <v>17.241339283710573</v>
      </c>
      <c r="J620">
        <f>E620/'EX rate'!F620</f>
        <v>131.37407142857407</v>
      </c>
      <c r="K620">
        <f>F620/'EX rate'!H620</f>
        <v>0.10978763567720622</v>
      </c>
    </row>
    <row r="621" spans="1:11" x14ac:dyDescent="0.25">
      <c r="A621" s="3">
        <v>40756</v>
      </c>
      <c r="B621" s="4">
        <v>95.8</v>
      </c>
      <c r="C621" s="4">
        <v>110.2</v>
      </c>
      <c r="D621" s="8">
        <v>121</v>
      </c>
      <c r="E621" s="12">
        <v>92.2</v>
      </c>
      <c r="F621" s="4">
        <v>117.55</v>
      </c>
      <c r="H621">
        <f>B621/'EX rate'!B621</f>
        <v>1.2405972703932253</v>
      </c>
      <c r="I621">
        <f>C621/'EX rate'!D621</f>
        <v>17.194500147889258</v>
      </c>
      <c r="J621">
        <f>E621/'EX rate'!F621</f>
        <v>132.24446434782305</v>
      </c>
      <c r="K621">
        <f>F621/'EX rate'!H621</f>
        <v>0.10953530195588769</v>
      </c>
    </row>
    <row r="622" spans="1:11" x14ac:dyDescent="0.25">
      <c r="A622" s="3">
        <v>40787</v>
      </c>
      <c r="B622" s="4">
        <v>95.4</v>
      </c>
      <c r="C622" s="4">
        <v>108.5</v>
      </c>
      <c r="D622" s="8">
        <v>121.3</v>
      </c>
      <c r="E622" s="12">
        <v>92.2</v>
      </c>
      <c r="F622" s="4">
        <v>120.79</v>
      </c>
      <c r="H622">
        <f>B622/'EX rate'!B622</f>
        <v>1.2415812591508053</v>
      </c>
      <c r="I622">
        <f>C622/'EX rate'!D622</f>
        <v>16.998809299993734</v>
      </c>
      <c r="J622">
        <f>E622/'EX rate'!F622</f>
        <v>126.95940000000006</v>
      </c>
      <c r="K622">
        <f>F622/'EX rate'!H622</f>
        <v>0.10798222794360859</v>
      </c>
    </row>
    <row r="623" spans="1:11" x14ac:dyDescent="0.25">
      <c r="A623" s="3">
        <v>40817</v>
      </c>
      <c r="B623" s="4">
        <v>94.5</v>
      </c>
      <c r="C623" s="4">
        <v>110.2</v>
      </c>
      <c r="D623" s="8">
        <v>120.2</v>
      </c>
      <c r="E623" s="12">
        <v>92.2</v>
      </c>
      <c r="F623" s="4">
        <v>121.97</v>
      </c>
      <c r="H623">
        <f>B623/'EX rate'!B623</f>
        <v>1.230917522013234</v>
      </c>
      <c r="I623">
        <f>C623/'EX rate'!D623</f>
        <v>17.336584598442542</v>
      </c>
      <c r="J623">
        <f>E623/'EX rate'!F623</f>
        <v>126.37239333333032</v>
      </c>
      <c r="K623">
        <f>F623/'EX rate'!H623</f>
        <v>0.10556060409364316</v>
      </c>
    </row>
    <row r="624" spans="1:11" x14ac:dyDescent="0.25">
      <c r="A624" s="3">
        <v>40848</v>
      </c>
      <c r="B624" s="4">
        <v>94.1</v>
      </c>
      <c r="C624" s="4">
        <v>109.1</v>
      </c>
      <c r="D624" s="8">
        <v>120.1</v>
      </c>
      <c r="E624" s="12">
        <v>92.3</v>
      </c>
      <c r="F624" s="4">
        <v>118.08</v>
      </c>
      <c r="H624">
        <f>B624/'EX rate'!B624</f>
        <v>1.2129508606666202</v>
      </c>
      <c r="I624">
        <f>C624/'EX rate'!D624</f>
        <v>17.21037354871277</v>
      </c>
      <c r="J624">
        <f>E624/'EX rate'!F624</f>
        <v>125.1193627272703</v>
      </c>
      <c r="K624">
        <f>F624/'EX rate'!H624</f>
        <v>0.10428239616359478</v>
      </c>
    </row>
    <row r="625" spans="1:11" x14ac:dyDescent="0.25">
      <c r="A625" s="3">
        <v>40878</v>
      </c>
      <c r="B625" s="4">
        <v>93.8</v>
      </c>
      <c r="C625" s="4">
        <v>108.8</v>
      </c>
      <c r="D625" s="8">
        <v>119.9</v>
      </c>
      <c r="E625" s="12">
        <v>92.5</v>
      </c>
      <c r="F625" s="4">
        <v>118.23</v>
      </c>
      <c r="H625">
        <f>B625/'EX rate'!B625</f>
        <v>1.2047480946228162</v>
      </c>
      <c r="I625">
        <f>C625/'EX rate'!D625</f>
        <v>17.191795973833074</v>
      </c>
      <c r="J625">
        <f>E625/'EX rate'!F625</f>
        <v>121.90619047619407</v>
      </c>
      <c r="K625">
        <f>F625/'EX rate'!H625</f>
        <v>0.10303716937557192</v>
      </c>
    </row>
    <row r="626" spans="1:11" x14ac:dyDescent="0.25">
      <c r="A626" s="3">
        <v>40909</v>
      </c>
      <c r="B626" s="4">
        <v>93.3</v>
      </c>
      <c r="C626" s="4">
        <v>106.8</v>
      </c>
      <c r="D626" s="8">
        <v>120.3</v>
      </c>
      <c r="E626" s="12">
        <v>93</v>
      </c>
      <c r="F626" s="4">
        <v>118.79</v>
      </c>
      <c r="H626">
        <f>B626/'EX rate'!B626</f>
        <v>1.2120298837464583</v>
      </c>
      <c r="I626">
        <f>C626/'EX rate'!D626</f>
        <v>16.909971816713636</v>
      </c>
      <c r="J626">
        <f>E626/'EX rate'!F626</f>
        <v>120.01523181818528</v>
      </c>
      <c r="K626">
        <f>F626/'EX rate'!H626</f>
        <v>0.10366976480342105</v>
      </c>
    </row>
    <row r="627" spans="1:11" x14ac:dyDescent="0.25">
      <c r="A627" s="3">
        <v>40940</v>
      </c>
      <c r="B627" s="4">
        <v>95.1</v>
      </c>
      <c r="C627" s="4">
        <v>104.5</v>
      </c>
      <c r="D627" s="8">
        <v>120.9</v>
      </c>
      <c r="E627" s="12">
        <v>93.1</v>
      </c>
      <c r="F627" s="4">
        <v>118.06</v>
      </c>
      <c r="H627">
        <f>B627/'EX rate'!B627</f>
        <v>1.2131339932646188</v>
      </c>
      <c r="I627">
        <f>C627/'EX rate'!D627</f>
        <v>16.58635379565612</v>
      </c>
      <c r="J627">
        <f>E627/'EX rate'!F627</f>
        <v>123.11632666666445</v>
      </c>
      <c r="K627">
        <f>F627/'EX rate'!H627</f>
        <v>0.10509636355543688</v>
      </c>
    </row>
    <row r="628" spans="1:11" x14ac:dyDescent="0.25">
      <c r="A628" s="3">
        <v>40969</v>
      </c>
      <c r="B628" s="4">
        <v>98.5</v>
      </c>
      <c r="C628" s="4">
        <v>101.9</v>
      </c>
      <c r="D628" s="8">
        <v>121.8</v>
      </c>
      <c r="E628" s="12">
        <v>93.2</v>
      </c>
      <c r="F628" s="4">
        <v>118.48</v>
      </c>
      <c r="H628">
        <f>B628/'EX rate'!B628</f>
        <v>1.1948842663462595</v>
      </c>
      <c r="I628">
        <f>C628/'EX rate'!D628</f>
        <v>16.153740839752423</v>
      </c>
      <c r="J628">
        <f>E628/'EX rate'!F628</f>
        <v>123.03332000000002</v>
      </c>
      <c r="K628">
        <f>F628/'EX rate'!H628</f>
        <v>0.10523137045918821</v>
      </c>
    </row>
    <row r="629" spans="1:11" x14ac:dyDescent="0.25">
      <c r="A629" s="3">
        <v>41000</v>
      </c>
      <c r="B629" s="4">
        <v>97.9</v>
      </c>
      <c r="C629" s="4">
        <v>104.7</v>
      </c>
      <c r="D629" s="8">
        <v>122.2</v>
      </c>
      <c r="E629" s="12">
        <v>93.4</v>
      </c>
      <c r="F629" s="4">
        <v>119.3</v>
      </c>
      <c r="H629">
        <f>B629/'EX rate'!B629</f>
        <v>1.2013817731118732</v>
      </c>
      <c r="I629">
        <f>C629/'EX rate'!D629</f>
        <v>16.628068074277447</v>
      </c>
      <c r="J629">
        <f>E629/'EX rate'!F629</f>
        <v>122.93062210526085</v>
      </c>
      <c r="K629">
        <f>F629/'EX rate'!H629</f>
        <v>0.10505922240324073</v>
      </c>
    </row>
    <row r="630" spans="1:11" x14ac:dyDescent="0.25">
      <c r="A630" s="3">
        <v>41030</v>
      </c>
      <c r="B630" s="4">
        <v>95.6</v>
      </c>
      <c r="C630" s="4">
        <v>102.9</v>
      </c>
      <c r="D630" s="8">
        <v>121.6</v>
      </c>
      <c r="E630" s="12">
        <v>93.5</v>
      </c>
      <c r="F630" s="4">
        <v>119.21</v>
      </c>
      <c r="H630">
        <f>B630/'EX rate'!B630</f>
        <v>1.1992648857499482</v>
      </c>
      <c r="I630">
        <f>C630/'EX rate'!D630</f>
        <v>16.319431595307694</v>
      </c>
      <c r="J630">
        <f>E630/'EX rate'!F630</f>
        <v>119.57629999999925</v>
      </c>
      <c r="K630">
        <f>F630/'EX rate'!H630</f>
        <v>0.10327739610316476</v>
      </c>
    </row>
    <row r="631" spans="1:11" x14ac:dyDescent="0.25">
      <c r="A631" s="3">
        <v>41061</v>
      </c>
      <c r="B631" s="4">
        <v>94.3</v>
      </c>
      <c r="C631" s="4">
        <v>102.7</v>
      </c>
      <c r="D631" s="8">
        <v>120.1</v>
      </c>
      <c r="E631" s="12">
        <v>93.5</v>
      </c>
      <c r="F631" s="4">
        <v>118.83</v>
      </c>
      <c r="H631">
        <f>B631/'EX rate'!B631</f>
        <v>1.1888338586222418</v>
      </c>
      <c r="I631">
        <f>C631/'EX rate'!D631</f>
        <v>16.255684345316954</v>
      </c>
      <c r="J631">
        <f>E631/'EX rate'!F631</f>
        <v>117.12077142857412</v>
      </c>
      <c r="K631">
        <f>F631/'EX rate'!H631</f>
        <v>0.10195536717831678</v>
      </c>
    </row>
    <row r="632" spans="1:11" x14ac:dyDescent="0.25">
      <c r="A632" s="3">
        <v>41091</v>
      </c>
      <c r="B632" s="4">
        <v>93.3</v>
      </c>
      <c r="C632" s="4">
        <v>103.4</v>
      </c>
      <c r="D632" s="8">
        <v>119.8</v>
      </c>
      <c r="E632" s="12">
        <v>93.7</v>
      </c>
      <c r="F632" s="4">
        <v>116.46</v>
      </c>
      <c r="H632">
        <f>B632/'EX rate'!B632</f>
        <v>1.1812668548928249</v>
      </c>
      <c r="I632">
        <f>C632/'EX rate'!D632</f>
        <v>16.350349573997867</v>
      </c>
      <c r="J632">
        <f>E632/'EX rate'!F632</f>
        <v>115.14281909091338</v>
      </c>
      <c r="K632">
        <f>F632/'EX rate'!H632</f>
        <v>0.10185768261964735</v>
      </c>
    </row>
    <row r="633" spans="1:11" x14ac:dyDescent="0.25">
      <c r="A633" s="3">
        <v>41122</v>
      </c>
      <c r="B633" s="4">
        <v>93.4</v>
      </c>
      <c r="C633" s="4">
        <v>101.3</v>
      </c>
      <c r="D633" s="8">
        <v>120.4</v>
      </c>
      <c r="E633" s="12">
        <v>93.7</v>
      </c>
      <c r="F633" s="4">
        <v>115.1</v>
      </c>
      <c r="H633">
        <f>B633/'EX rate'!B633</f>
        <v>1.1873165716938696</v>
      </c>
      <c r="I633">
        <f>C633/'EX rate'!D633</f>
        <v>15.977008577896052</v>
      </c>
      <c r="J633">
        <f>E633/'EX rate'!F633</f>
        <v>116.18759260869443</v>
      </c>
      <c r="K633">
        <f>F633/'EX rate'!H633</f>
        <v>0.10170629766102024</v>
      </c>
    </row>
    <row r="634" spans="1:11" x14ac:dyDescent="0.25">
      <c r="A634" s="3">
        <v>41153</v>
      </c>
      <c r="B634" s="4">
        <v>93.4</v>
      </c>
      <c r="C634" s="4">
        <v>98.9</v>
      </c>
      <c r="D634" s="8">
        <v>121.4</v>
      </c>
      <c r="E634" s="12">
        <v>93.5</v>
      </c>
      <c r="F634" s="4">
        <v>115.29</v>
      </c>
      <c r="H634">
        <f>B634/'EX rate'!B634</f>
        <v>1.1948657446233881</v>
      </c>
      <c r="I634">
        <f>C634/'EX rate'!D634</f>
        <v>15.600819601357589</v>
      </c>
      <c r="J634">
        <f>E634/'EX rate'!F634</f>
        <v>120.20079500000006</v>
      </c>
      <c r="K634">
        <f>F634/'EX rate'!H634</f>
        <v>0.10250004445313751</v>
      </c>
    </row>
    <row r="635" spans="1:11" x14ac:dyDescent="0.25">
      <c r="A635" s="3">
        <v>41183</v>
      </c>
      <c r="B635" s="4">
        <v>93.9</v>
      </c>
      <c r="C635" s="4">
        <v>99.2</v>
      </c>
      <c r="D635" s="8">
        <v>121.8</v>
      </c>
      <c r="E635" s="12">
        <v>93.4</v>
      </c>
      <c r="F635" s="4">
        <v>113.19</v>
      </c>
      <c r="H635">
        <f>B635/'EX rate'!B635</f>
        <v>1.1890796691436756</v>
      </c>
      <c r="I635">
        <f>C635/'EX rate'!D635</f>
        <v>15.710239000457168</v>
      </c>
      <c r="J635">
        <f>E635/'EX rate'!F635</f>
        <v>121.1787843478217</v>
      </c>
      <c r="K635">
        <f>F635/'EX rate'!H635</f>
        <v>0.10225578853224683</v>
      </c>
    </row>
    <row r="636" spans="1:11" x14ac:dyDescent="0.25">
      <c r="A636" s="3">
        <v>41214</v>
      </c>
      <c r="B636" s="4">
        <v>95.2</v>
      </c>
      <c r="C636" s="4">
        <v>99.3</v>
      </c>
      <c r="D636" s="8">
        <v>121</v>
      </c>
      <c r="E636" s="12">
        <v>93.4</v>
      </c>
      <c r="F636" s="4">
        <v>110.41</v>
      </c>
      <c r="H636">
        <f>B636/'EX rate'!B636</f>
        <v>1.1783344885632241</v>
      </c>
      <c r="I636">
        <f>C636/'EX rate'!D636</f>
        <v>15.772519918167148</v>
      </c>
      <c r="J636">
        <f>E636/'EX rate'!F636</f>
        <v>119.8109727272702</v>
      </c>
      <c r="K636">
        <f>F636/'EX rate'!H636</f>
        <v>0.10152456966308665</v>
      </c>
    </row>
    <row r="637" spans="1:11" x14ac:dyDescent="0.25">
      <c r="A637" s="3">
        <v>41244</v>
      </c>
      <c r="B637" s="4">
        <v>97.3</v>
      </c>
      <c r="C637" s="4">
        <v>101.5</v>
      </c>
      <c r="D637" s="8">
        <v>120.7</v>
      </c>
      <c r="E637" s="12">
        <v>93.2</v>
      </c>
      <c r="F637" s="4">
        <v>109.63</v>
      </c>
      <c r="H637">
        <f>B637/'EX rate'!B637</f>
        <v>1.1641850571656471</v>
      </c>
      <c r="I637">
        <f>C637/'EX rate'!D637</f>
        <v>16.1365966884206</v>
      </c>
      <c r="J637">
        <f>E637/'EX rate'!F637</f>
        <v>122.27251368421398</v>
      </c>
      <c r="K637">
        <f>F637/'EX rate'!H637</f>
        <v>0.10179485036723399</v>
      </c>
    </row>
    <row r="638" spans="1:11" x14ac:dyDescent="0.25">
      <c r="A638" s="3">
        <v>41275</v>
      </c>
      <c r="B638" s="4">
        <v>101.6</v>
      </c>
      <c r="C638" s="4">
        <v>101.1</v>
      </c>
      <c r="D638" s="8">
        <v>121.3</v>
      </c>
      <c r="E638" s="12">
        <v>93.3</v>
      </c>
      <c r="F638" s="4">
        <v>110.29</v>
      </c>
      <c r="H638">
        <f>B638/'EX rate'!B638</f>
        <v>1.1395244504262001</v>
      </c>
      <c r="I638">
        <f>C638/'EX rate'!D638</f>
        <v>16.101991855538905</v>
      </c>
      <c r="J638">
        <f>E638/'EX rate'!F638</f>
        <v>123.97746409090487</v>
      </c>
      <c r="K638">
        <f>F638/'EX rate'!H638</f>
        <v>0.10352466325620689</v>
      </c>
    </row>
    <row r="639" spans="1:11" x14ac:dyDescent="0.25">
      <c r="A639" s="3">
        <v>41306</v>
      </c>
      <c r="B639" s="4">
        <v>105.1</v>
      </c>
      <c r="C639" s="4">
        <v>100.3</v>
      </c>
      <c r="D639" s="8">
        <v>121.9</v>
      </c>
      <c r="E639" s="12">
        <v>93.2</v>
      </c>
      <c r="F639" s="4">
        <v>112.43</v>
      </c>
      <c r="H639">
        <f>B639/'EX rate'!B639</f>
        <v>1.1280925944698537</v>
      </c>
      <c r="I639">
        <f>C639/'EX rate'!D639</f>
        <v>15.96066325069221</v>
      </c>
      <c r="J639">
        <f>E639/'EX rate'!F639</f>
        <v>124.50634600000015</v>
      </c>
      <c r="K639">
        <f>F639/'EX rate'!H639</f>
        <v>0.10346192071262929</v>
      </c>
    </row>
    <row r="640" spans="1:11" x14ac:dyDescent="0.25">
      <c r="A640" s="3">
        <v>41334</v>
      </c>
      <c r="B640" s="4">
        <v>105.8</v>
      </c>
      <c r="C640" s="4">
        <v>100</v>
      </c>
      <c r="D640" s="8">
        <v>121.7</v>
      </c>
      <c r="E640" s="12">
        <v>93.4</v>
      </c>
      <c r="F640" s="4">
        <v>113.47</v>
      </c>
      <c r="H640">
        <f>B640/'EX rate'!B640</f>
        <v>1.1161700851758483</v>
      </c>
      <c r="I640">
        <f>C640/'EX rate'!D640</f>
        <v>15.937324374879424</v>
      </c>
      <c r="J640">
        <f>E640/'EX rate'!F640</f>
        <v>121.08002400000001</v>
      </c>
      <c r="K640">
        <f>F640/'EX rate'!H640</f>
        <v>0.10294864815822899</v>
      </c>
    </row>
    <row r="641" spans="1:11" x14ac:dyDescent="0.25">
      <c r="A641" s="3">
        <v>41365</v>
      </c>
      <c r="B641" s="4">
        <v>106.7</v>
      </c>
      <c r="C641" s="4">
        <v>100.1</v>
      </c>
      <c r="D641" s="8">
        <v>121.1</v>
      </c>
      <c r="E641" s="12">
        <v>93.4</v>
      </c>
      <c r="F641" s="4">
        <v>114.73</v>
      </c>
      <c r="H641">
        <f>B641/'EX rate'!B641</f>
        <v>1.0921243199811668</v>
      </c>
      <c r="I641">
        <f>C641/'EX rate'!D641</f>
        <v>16.023520371373042</v>
      </c>
      <c r="J641">
        <f>E641/'EX rate'!F641</f>
        <v>121.6628400000001</v>
      </c>
      <c r="K641">
        <f>F641/'EX rate'!H641</f>
        <v>0.10227039747555335</v>
      </c>
    </row>
    <row r="642" spans="1:11" x14ac:dyDescent="0.25">
      <c r="A642" s="3">
        <v>41395</v>
      </c>
      <c r="B642" s="4">
        <v>108.3</v>
      </c>
      <c r="C642" s="4">
        <v>99.5</v>
      </c>
      <c r="D642" s="8">
        <v>120.4</v>
      </c>
      <c r="E642" s="12">
        <v>93.3</v>
      </c>
      <c r="F642" s="4">
        <v>113.79</v>
      </c>
      <c r="H642">
        <f>B642/'EX rate'!B642</f>
        <v>1.0714073722324451</v>
      </c>
      <c r="I642">
        <f>C642/'EX rate'!D642</f>
        <v>16.054071372429107</v>
      </c>
      <c r="J642">
        <f>E642/'EX rate'!F642</f>
        <v>121.12248409090498</v>
      </c>
      <c r="K642">
        <f>F642/'EX rate'!H642</f>
        <v>0.10245167331430578</v>
      </c>
    </row>
    <row r="643" spans="1:11" x14ac:dyDescent="0.25">
      <c r="A643" s="3">
        <v>41426</v>
      </c>
      <c r="B643" s="4">
        <v>105.3</v>
      </c>
      <c r="C643" s="4">
        <v>99.8</v>
      </c>
      <c r="D643" s="8">
        <v>120.3</v>
      </c>
      <c r="E643" s="12">
        <v>93.1</v>
      </c>
      <c r="F643" s="4">
        <v>116.48</v>
      </c>
      <c r="H643">
        <f>B643/'EX rate'!B643</f>
        <v>1.0818740153884794</v>
      </c>
      <c r="I643">
        <f>C643/'EX rate'!D643</f>
        <v>16.172995958371551</v>
      </c>
      <c r="J643">
        <f>E643/'EX rate'!F643</f>
        <v>122.78726250000012</v>
      </c>
      <c r="K643">
        <f>F643/'EX rate'!H643</f>
        <v>0.10260656618599202</v>
      </c>
    </row>
    <row r="644" spans="1:11" x14ac:dyDescent="0.25">
      <c r="A644" s="3">
        <v>41456</v>
      </c>
      <c r="B644" s="4">
        <v>106.7</v>
      </c>
      <c r="C644" s="4">
        <v>97.8</v>
      </c>
      <c r="D644" s="8">
        <v>120.3</v>
      </c>
      <c r="E644" s="12">
        <v>93</v>
      </c>
      <c r="F644" s="4">
        <v>115.13</v>
      </c>
      <c r="H644">
        <f>B644/'EX rate'!B644</f>
        <v>1.0696685415193692</v>
      </c>
      <c r="I644">
        <f>C644/'EX rate'!D644</f>
        <v>15.846396889050917</v>
      </c>
      <c r="J644">
        <f>E644/'EX rate'!F644</f>
        <v>121.64521304348193</v>
      </c>
      <c r="K644">
        <f>F644/'EX rate'!H644</f>
        <v>0.10213532287110882</v>
      </c>
    </row>
    <row r="645" spans="1:11" x14ac:dyDescent="0.25">
      <c r="A645" s="3">
        <v>41487</v>
      </c>
      <c r="B645" s="4">
        <v>105.3</v>
      </c>
      <c r="C645" s="4">
        <v>98</v>
      </c>
      <c r="D645" s="8">
        <v>120.3</v>
      </c>
      <c r="E645" s="12">
        <v>93</v>
      </c>
      <c r="F645" s="4">
        <v>114.32</v>
      </c>
      <c r="H645">
        <f>B645/'EX rate'!B645</f>
        <v>1.0759170327986103</v>
      </c>
      <c r="I645">
        <f>C645/'EX rate'!D645</f>
        <v>15.881340750518564</v>
      </c>
      <c r="J645">
        <f>E645/'EX rate'!F645</f>
        <v>123.77835000000006</v>
      </c>
      <c r="K645">
        <f>F645/'EX rate'!H645</f>
        <v>0.1023474010277713</v>
      </c>
    </row>
    <row r="646" spans="1:11" x14ac:dyDescent="0.25">
      <c r="A646" s="3">
        <v>41518</v>
      </c>
      <c r="B646" s="4">
        <v>106.4</v>
      </c>
      <c r="C646" s="4">
        <v>101</v>
      </c>
      <c r="D646" s="8">
        <v>120.7</v>
      </c>
      <c r="E646" s="12">
        <v>93</v>
      </c>
      <c r="F646" s="4">
        <v>111.59</v>
      </c>
      <c r="H646">
        <f>B646/'EX rate'!B646</f>
        <v>1.0717283522288501</v>
      </c>
      <c r="I646">
        <f>C646/'EX rate'!D646</f>
        <v>16.400985141681769</v>
      </c>
      <c r="J646">
        <f>E646/'EX rate'!F646</f>
        <v>124.13551428571664</v>
      </c>
      <c r="K646">
        <f>F646/'EX rate'!H646</f>
        <v>0.10262564951487563</v>
      </c>
    </row>
    <row r="647" spans="1:11" x14ac:dyDescent="0.25">
      <c r="A647" s="3">
        <v>41548</v>
      </c>
      <c r="B647" s="4">
        <v>105.9</v>
      </c>
      <c r="C647" s="4">
        <v>99.9</v>
      </c>
      <c r="D647" s="8">
        <v>120</v>
      </c>
      <c r="E647" s="12">
        <v>92.8</v>
      </c>
      <c r="F647" s="4">
        <v>109.51</v>
      </c>
      <c r="H647">
        <f>B647/'EX rate'!B647</f>
        <v>1.0825848849945232</v>
      </c>
      <c r="I647">
        <f>C647/'EX rate'!D647</f>
        <v>16.269186857795251</v>
      </c>
      <c r="J647">
        <f>E647/'EX rate'!F647</f>
        <v>126.53239652173806</v>
      </c>
      <c r="K647">
        <f>F647/'EX rate'!H647</f>
        <v>0.10265279340082491</v>
      </c>
    </row>
    <row r="648" spans="1:11" x14ac:dyDescent="0.25">
      <c r="A648" s="3">
        <v>41579</v>
      </c>
      <c r="B648" s="4">
        <v>107.1</v>
      </c>
      <c r="C648" s="4">
        <v>97.9</v>
      </c>
      <c r="D648" s="8">
        <v>120</v>
      </c>
      <c r="E648" s="12">
        <v>92.8</v>
      </c>
      <c r="F648" s="4">
        <v>108.7</v>
      </c>
      <c r="H648">
        <f>B648/'EX rate'!B648</f>
        <v>1.0732717585556097</v>
      </c>
      <c r="I648">
        <f>C648/'EX rate'!D648</f>
        <v>15.950805558128126</v>
      </c>
      <c r="J648">
        <f>E648/'EX rate'!F648</f>
        <v>125.2141561904785</v>
      </c>
      <c r="K648">
        <f>F648/'EX rate'!H648</f>
        <v>0.1022750795054666</v>
      </c>
    </row>
    <row r="649" spans="1:11" x14ac:dyDescent="0.25">
      <c r="A649" s="3">
        <v>41609</v>
      </c>
      <c r="B649" s="4">
        <v>109.6</v>
      </c>
      <c r="C649" s="4">
        <v>100.2</v>
      </c>
      <c r="D649" s="8">
        <v>120.4</v>
      </c>
      <c r="E649" s="12">
        <v>92.7</v>
      </c>
      <c r="F649" s="4">
        <v>108.07</v>
      </c>
      <c r="H649">
        <f>B649/'EX rate'!B649</f>
        <v>1.0598426318950378</v>
      </c>
      <c r="I649">
        <f>C649/'EX rate'!D649</f>
        <v>16.380043156999935</v>
      </c>
      <c r="J649">
        <f>E649/'EX rate'!F649</f>
        <v>127.03237200000001</v>
      </c>
      <c r="K649">
        <f>F649/'EX rate'!H649</f>
        <v>0.10227412531821665</v>
      </c>
    </row>
    <row r="650" spans="1:11" x14ac:dyDescent="0.25">
      <c r="A650" s="3">
        <v>41640</v>
      </c>
      <c r="B650" s="4">
        <v>109.8</v>
      </c>
      <c r="C650" s="4">
        <v>95.6</v>
      </c>
      <c r="D650" s="8">
        <v>120.3</v>
      </c>
      <c r="E650" s="12">
        <v>92.9</v>
      </c>
      <c r="F650" s="4">
        <v>108.5</v>
      </c>
      <c r="H650">
        <f>B650/'EX rate'!B650</f>
        <v>1.0564294992062346</v>
      </c>
      <c r="I650">
        <f>C650/'EX rate'!D650</f>
        <v>15.662077148060272</v>
      </c>
      <c r="J650">
        <f>E650/'EX rate'!F650</f>
        <v>126.43901136363388</v>
      </c>
      <c r="K650">
        <f>F650/'EX rate'!H650</f>
        <v>0.10190185489551538</v>
      </c>
    </row>
    <row r="651" spans="1:11" x14ac:dyDescent="0.25">
      <c r="A651" s="3">
        <v>41671</v>
      </c>
      <c r="B651" s="4">
        <v>108.4</v>
      </c>
      <c r="C651" s="4">
        <v>100.4</v>
      </c>
      <c r="D651" s="8">
        <v>120.8</v>
      </c>
      <c r="E651" s="12">
        <v>93</v>
      </c>
      <c r="F651" s="4">
        <v>109.09</v>
      </c>
      <c r="H651">
        <f>B651/'EX rate'!B651</f>
        <v>1.0611210511145808</v>
      </c>
      <c r="I651">
        <f>C651/'EX rate'!D651</f>
        <v>16.423297963990876</v>
      </c>
      <c r="J651">
        <f>E651/'EX rate'!F651</f>
        <v>127.02405000000016</v>
      </c>
      <c r="K651">
        <f>F651/'EX rate'!H651</f>
        <v>0.1018295528796789</v>
      </c>
    </row>
    <row r="652" spans="1:11" x14ac:dyDescent="0.25">
      <c r="A652" s="3">
        <v>41699</v>
      </c>
      <c r="B652" s="4">
        <v>108.3</v>
      </c>
      <c r="C652" s="4">
        <v>102.3</v>
      </c>
      <c r="D652" s="8">
        <v>121.2</v>
      </c>
      <c r="E652" s="12">
        <v>92.9</v>
      </c>
      <c r="F652" s="4">
        <v>108.72</v>
      </c>
      <c r="H652">
        <f>B652/'EX rate'!B652</f>
        <v>1.0589356865237478</v>
      </c>
      <c r="I652">
        <f>C652/'EX rate'!D652</f>
        <v>16.669639763570171</v>
      </c>
      <c r="J652">
        <f>E652/'EX rate'!F652</f>
        <v>128.41124619047804</v>
      </c>
      <c r="K652">
        <f>F652/'EX rate'!H652</f>
        <v>0.10152303224420808</v>
      </c>
    </row>
    <row r="653" spans="1:11" x14ac:dyDescent="0.25">
      <c r="A653" s="3">
        <v>41730</v>
      </c>
      <c r="B653" s="4">
        <v>108.1</v>
      </c>
      <c r="C653" s="4">
        <v>97.2</v>
      </c>
      <c r="D653" s="8">
        <v>120.8</v>
      </c>
      <c r="E653" s="12">
        <v>92.9</v>
      </c>
      <c r="F653" s="4">
        <v>105.75</v>
      </c>
      <c r="H653">
        <f>B653/'EX rate'!B653</f>
        <v>1.053978011365742</v>
      </c>
      <c r="I653">
        <f>C653/'EX rate'!D653</f>
        <v>15.791756767953784</v>
      </c>
      <c r="J653">
        <f>E653/'EX rate'!F653</f>
        <v>128.31812500000012</v>
      </c>
      <c r="K653">
        <f>F653/'EX rate'!H653</f>
        <v>0.10123976832128669</v>
      </c>
    </row>
    <row r="654" spans="1:11" x14ac:dyDescent="0.25">
      <c r="A654" s="3">
        <v>41760</v>
      </c>
      <c r="B654" s="4">
        <v>107.4</v>
      </c>
      <c r="C654" s="4">
        <v>99.2</v>
      </c>
      <c r="D654" s="8">
        <v>120.9</v>
      </c>
      <c r="E654" s="12">
        <v>93</v>
      </c>
      <c r="F654" s="4">
        <v>104.11</v>
      </c>
      <c r="H654">
        <f>B654/'EX rate'!B654</f>
        <v>1.0551134689065724</v>
      </c>
      <c r="I654">
        <f>C654/'EX rate'!D654</f>
        <v>16.096361821982686</v>
      </c>
      <c r="J654">
        <f>E654/'EX rate'!F654</f>
        <v>127.70892857142996</v>
      </c>
      <c r="K654">
        <f>F654/'EX rate'!H654</f>
        <v>0.1015717226509527</v>
      </c>
    </row>
    <row r="655" spans="1:11" x14ac:dyDescent="0.25">
      <c r="A655" s="3">
        <v>41791</v>
      </c>
      <c r="B655" s="4">
        <v>107.3</v>
      </c>
      <c r="C655" s="4">
        <v>99</v>
      </c>
      <c r="D655" s="8">
        <v>120.6</v>
      </c>
      <c r="E655" s="12">
        <v>93.2</v>
      </c>
      <c r="F655" s="4">
        <v>103.97</v>
      </c>
      <c r="H655">
        <f>B655/'EX rate'!B655</f>
        <v>1.0514208389715827</v>
      </c>
      <c r="I655">
        <f>C655/'EX rate'!D655</f>
        <v>16.080925964314126</v>
      </c>
      <c r="J655">
        <f>E655/'EX rate'!F655</f>
        <v>126.68099047619096</v>
      </c>
      <c r="K655">
        <f>F655/'EX rate'!H655</f>
        <v>0.101995369643698</v>
      </c>
    </row>
    <row r="656" spans="1:11" x14ac:dyDescent="0.25">
      <c r="A656" s="3">
        <v>41821</v>
      </c>
      <c r="B656" s="4">
        <v>107</v>
      </c>
      <c r="C656" s="4">
        <v>99.6</v>
      </c>
      <c r="D656" s="8">
        <v>121</v>
      </c>
      <c r="E656" s="12">
        <v>93.3</v>
      </c>
      <c r="F656" s="4">
        <v>104.55</v>
      </c>
      <c r="H656">
        <f>B656/'EX rate'!B656</f>
        <v>1.0410585717065577</v>
      </c>
      <c r="I656">
        <f>C656/'EX rate'!D656</f>
        <v>16.149169031211997</v>
      </c>
      <c r="J656">
        <f>E656/'EX rate'!F656</f>
        <v>126.32049260869118</v>
      </c>
      <c r="K656">
        <f>F656/'EX rate'!H656</f>
        <v>0.10250703479650565</v>
      </c>
    </row>
    <row r="657" spans="1:11" x14ac:dyDescent="0.25">
      <c r="A657" s="3">
        <v>41852</v>
      </c>
      <c r="B657" s="4">
        <v>107.9</v>
      </c>
      <c r="C657" s="4">
        <v>100.5</v>
      </c>
      <c r="D657" s="8">
        <v>120.6</v>
      </c>
      <c r="E657" s="12">
        <v>93.4</v>
      </c>
      <c r="F657" s="4">
        <v>105</v>
      </c>
      <c r="H657">
        <f>B657/'EX rate'!B657</f>
        <v>1.048008880255306</v>
      </c>
      <c r="I657">
        <f>C657/'EX rate'!D657</f>
        <v>16.313308273989392</v>
      </c>
      <c r="J657">
        <f>E657/'EX rate'!F657</f>
        <v>124.37232952380739</v>
      </c>
      <c r="K657">
        <f>F657/'EX rate'!H657</f>
        <v>0.10240305843801202</v>
      </c>
    </row>
    <row r="658" spans="1:11" x14ac:dyDescent="0.25">
      <c r="A658" s="3">
        <v>41883</v>
      </c>
      <c r="B658" s="4">
        <v>110.1</v>
      </c>
      <c r="C658" s="4">
        <v>102.5</v>
      </c>
      <c r="D658" s="8">
        <v>120.3</v>
      </c>
      <c r="E658" s="12">
        <v>93.6</v>
      </c>
      <c r="F658" s="4">
        <v>104.95</v>
      </c>
      <c r="H658">
        <f>B658/'EX rate'!B658</f>
        <v>1.0266288451345653</v>
      </c>
      <c r="I658">
        <f>C658/'EX rate'!D658</f>
        <v>16.661045257088055</v>
      </c>
      <c r="J658">
        <f>E658/'EX rate'!F658</f>
        <v>120.75676363636715</v>
      </c>
      <c r="K658">
        <f>F658/'EX rate'!H658</f>
        <v>0.10157369052688631</v>
      </c>
    </row>
    <row r="659" spans="1:11" x14ac:dyDescent="0.25">
      <c r="A659" s="3">
        <v>41913</v>
      </c>
      <c r="B659" s="4">
        <v>109.9</v>
      </c>
      <c r="C659" s="4">
        <v>102.2</v>
      </c>
      <c r="D659" s="8">
        <v>119.5</v>
      </c>
      <c r="E659" s="12">
        <v>93.7</v>
      </c>
      <c r="F659" s="4">
        <v>106.63</v>
      </c>
      <c r="H659">
        <f>B659/'EX rate'!B659</f>
        <v>1.0170147433066195</v>
      </c>
      <c r="I659">
        <f>C659/'EX rate'!D659</f>
        <v>16.634003103916083</v>
      </c>
      <c r="J659">
        <f>E659/'EX rate'!F659</f>
        <v>118.74356565217604</v>
      </c>
      <c r="K659">
        <f>F659/'EX rate'!H659</f>
        <v>0.10056777455011884</v>
      </c>
    </row>
    <row r="660" spans="1:11" x14ac:dyDescent="0.25">
      <c r="A660" s="3">
        <v>41944</v>
      </c>
      <c r="B660" s="4">
        <v>114.7</v>
      </c>
      <c r="C660" s="4">
        <v>99.4</v>
      </c>
      <c r="D660" s="8">
        <v>118.3</v>
      </c>
      <c r="E660" s="12">
        <v>93.7</v>
      </c>
      <c r="F660" s="4">
        <v>108.36</v>
      </c>
      <c r="H660">
        <f>B660/'EX rate'!B660</f>
        <v>0.98698740809438867</v>
      </c>
      <c r="I660">
        <f>C660/'EX rate'!D660</f>
        <v>16.177551612736966</v>
      </c>
      <c r="J660">
        <f>E660/'EX rate'!F660</f>
        <v>116.8645140000001</v>
      </c>
      <c r="K660">
        <f>F660/'EX rate'!H660</f>
        <v>9.8949867592000737E-2</v>
      </c>
    </row>
    <row r="661" spans="1:11" x14ac:dyDescent="0.25">
      <c r="A661" s="3">
        <v>41974</v>
      </c>
      <c r="B661" s="4">
        <v>115.5</v>
      </c>
      <c r="C661" s="4">
        <v>100.2</v>
      </c>
      <c r="D661" s="8">
        <v>117.1</v>
      </c>
      <c r="E661" s="12">
        <v>93.8</v>
      </c>
      <c r="F661" s="4">
        <v>107.08</v>
      </c>
      <c r="H661">
        <f>B661/'EX rate'!B661</f>
        <v>0.96804502986404872</v>
      </c>
      <c r="I661">
        <f>C661/'EX rate'!D661</f>
        <v>16.361269775116121</v>
      </c>
      <c r="J661">
        <f>E661/'EX rate'!F661</f>
        <v>115.66790666666354</v>
      </c>
      <c r="K661">
        <f>F661/'EX rate'!H661</f>
        <v>9.6963769887624174E-2</v>
      </c>
    </row>
    <row r="662" spans="1:11" x14ac:dyDescent="0.25">
      <c r="A662" s="3">
        <v>42005</v>
      </c>
      <c r="B662" s="4">
        <v>112.2</v>
      </c>
      <c r="C662" s="4">
        <v>100.6</v>
      </c>
      <c r="D662" s="8">
        <v>115.3</v>
      </c>
      <c r="E662" s="12">
        <v>94.4</v>
      </c>
      <c r="F662" s="4">
        <v>103.6</v>
      </c>
      <c r="H662">
        <f>B662/'EX rate'!B662</f>
        <v>0.94837382721150876</v>
      </c>
      <c r="I662">
        <f>C662/'EX rate'!D662</f>
        <v>16.418098905431428</v>
      </c>
      <c r="J662">
        <f>E662/'EX rate'!F662</f>
        <v>109.70538666666356</v>
      </c>
      <c r="K662">
        <f>F662/'EX rate'!H662</f>
        <v>9.5145381408078183E-2</v>
      </c>
    </row>
    <row r="663" spans="1:11" x14ac:dyDescent="0.25">
      <c r="A663" s="3">
        <v>42036</v>
      </c>
      <c r="B663" s="4">
        <v>111</v>
      </c>
      <c r="C663" s="4">
        <v>97.4</v>
      </c>
      <c r="D663" s="8">
        <v>115.5</v>
      </c>
      <c r="E663" s="12">
        <v>94.8</v>
      </c>
      <c r="F663" s="4">
        <v>104.02</v>
      </c>
      <c r="H663">
        <f>B663/'EX rate'!B663</f>
        <v>0.93620849616239121</v>
      </c>
      <c r="I663">
        <f>C663/'EX rate'!D663</f>
        <v>15.877802864199142</v>
      </c>
      <c r="J663">
        <f>E663/'EX rate'!F663</f>
        <v>107.59468200000005</v>
      </c>
      <c r="K663">
        <f>F663/'EX rate'!H663</f>
        <v>9.4701383831026942E-2</v>
      </c>
    </row>
    <row r="664" spans="1:11" x14ac:dyDescent="0.25">
      <c r="A664" s="3">
        <v>42064</v>
      </c>
      <c r="B664" s="4">
        <v>111.9</v>
      </c>
      <c r="C664" s="4">
        <v>100</v>
      </c>
      <c r="D664" s="8">
        <v>115.5</v>
      </c>
      <c r="E664" s="12">
        <v>95.3</v>
      </c>
      <c r="F664" s="4">
        <v>105.08</v>
      </c>
      <c r="H664">
        <f>B664/'EX rate'!B664</f>
        <v>0.92950375871716695</v>
      </c>
      <c r="I664">
        <f>C664/'EX rate'!D664</f>
        <v>16.258714864723618</v>
      </c>
      <c r="J664">
        <f>E664/'EX rate'!F664</f>
        <v>103.28310772727447</v>
      </c>
      <c r="K664">
        <f>F664/'EX rate'!H664</f>
        <v>9.4447989789406508E-2</v>
      </c>
    </row>
    <row r="665" spans="1:11" x14ac:dyDescent="0.25">
      <c r="A665" s="3">
        <v>42095</v>
      </c>
      <c r="B665" s="4">
        <v>111.1</v>
      </c>
      <c r="C665" s="4">
        <v>98.7</v>
      </c>
      <c r="D665" s="8">
        <v>114.7</v>
      </c>
      <c r="E665" s="12">
        <v>95.6</v>
      </c>
      <c r="F665" s="4">
        <v>102.96</v>
      </c>
      <c r="H665">
        <f>B665/'EX rate'!B665</f>
        <v>0.9293219785384802</v>
      </c>
      <c r="I665">
        <f>C665/'EX rate'!D665</f>
        <v>16.101722565766089</v>
      </c>
      <c r="J665">
        <f>E665/'EX rate'!F665</f>
        <v>103.05010800000009</v>
      </c>
      <c r="K665">
        <f>F665/'EX rate'!H665</f>
        <v>9.4574982088071566E-2</v>
      </c>
    </row>
    <row r="666" spans="1:11" x14ac:dyDescent="0.25">
      <c r="A666" s="3">
        <v>42125</v>
      </c>
      <c r="B666" s="4">
        <v>112.5</v>
      </c>
      <c r="C666" s="4">
        <v>98</v>
      </c>
      <c r="D666" s="8">
        <v>115.3</v>
      </c>
      <c r="E666" s="12">
        <v>95.3</v>
      </c>
      <c r="F666" s="4">
        <v>103.49</v>
      </c>
      <c r="H666">
        <f>B666/'EX rate'!B666</f>
        <v>0.93214473709862855</v>
      </c>
      <c r="I666">
        <f>C666/'EX rate'!D666</f>
        <v>16.028386254841006</v>
      </c>
      <c r="J666">
        <f>E666/'EX rate'!F666</f>
        <v>106.25521150000002</v>
      </c>
      <c r="K666">
        <f>F666/'EX rate'!H666</f>
        <v>9.4834458933169608E-2</v>
      </c>
    </row>
    <row r="667" spans="1:11" x14ac:dyDescent="0.25">
      <c r="A667" s="3">
        <v>42156</v>
      </c>
      <c r="B667" s="4">
        <v>114.1</v>
      </c>
      <c r="C667" s="4">
        <v>101</v>
      </c>
      <c r="D667" s="8">
        <v>115.1</v>
      </c>
      <c r="E667" s="12">
        <v>95.3</v>
      </c>
      <c r="F667" s="4">
        <v>104.82</v>
      </c>
      <c r="H667">
        <f>B667/'EX rate'!B667</f>
        <v>0.92201681536522939</v>
      </c>
      <c r="I667">
        <f>C667/'EX rate'!D667</f>
        <v>16.513688609914894</v>
      </c>
      <c r="J667">
        <f>E667/'EX rate'!F667</f>
        <v>106.86205590908835</v>
      </c>
      <c r="K667">
        <f>F667/'EX rate'!H667</f>
        <v>9.4245639273511941E-2</v>
      </c>
    </row>
    <row r="668" spans="1:11" x14ac:dyDescent="0.25">
      <c r="A668" s="3">
        <v>42186</v>
      </c>
      <c r="B668" s="4">
        <v>112.8</v>
      </c>
      <c r="C668" s="4">
        <v>99.9</v>
      </c>
      <c r="D668" s="8">
        <v>114.6</v>
      </c>
      <c r="E668" s="12">
        <v>95.4</v>
      </c>
      <c r="F668" s="4">
        <v>106.15</v>
      </c>
      <c r="H668">
        <f>B668/'EX rate'!B668</f>
        <v>0.91526248884321237</v>
      </c>
      <c r="I668">
        <f>C668/'EX rate'!D668</f>
        <v>16.332336063563687</v>
      </c>
      <c r="J668">
        <f>E668/'EX rate'!F668</f>
        <v>104.89976608695984</v>
      </c>
      <c r="K668">
        <f>F668/'EX rate'!H668</f>
        <v>9.2851769563163697E-2</v>
      </c>
    </row>
    <row r="669" spans="1:11" x14ac:dyDescent="0.25">
      <c r="A669" s="3">
        <v>42217</v>
      </c>
      <c r="B669" s="4">
        <v>111.9</v>
      </c>
      <c r="C669" s="4">
        <v>96.5</v>
      </c>
      <c r="D669" s="8">
        <v>113.3</v>
      </c>
      <c r="E669" s="12">
        <v>95.1</v>
      </c>
      <c r="F669" s="4">
        <v>107.54</v>
      </c>
      <c r="H669">
        <f>B669/'EX rate'!B669</f>
        <v>0.90803003195628562</v>
      </c>
      <c r="I669">
        <f>C669/'EX rate'!D669</f>
        <v>15.303914675672555</v>
      </c>
      <c r="J669">
        <f>E669/'EX rate'!F669</f>
        <v>105.93234285714658</v>
      </c>
      <c r="K669">
        <f>F669/'EX rate'!H669</f>
        <v>9.1205156475277771E-2</v>
      </c>
    </row>
    <row r="670" spans="1:11" x14ac:dyDescent="0.25">
      <c r="A670" s="3">
        <v>42248</v>
      </c>
      <c r="B670" s="4">
        <v>108.9</v>
      </c>
      <c r="C670" s="4">
        <v>101.7</v>
      </c>
      <c r="D670" s="8">
        <v>112.9</v>
      </c>
      <c r="E670" s="12">
        <v>94.9</v>
      </c>
      <c r="F670" s="4">
        <v>106.6</v>
      </c>
      <c r="H670">
        <f>B670/'EX rate'!B670</f>
        <v>0.90534979423868323</v>
      </c>
      <c r="I670">
        <f>C670/'EX rate'!D670</f>
        <v>15.967180144175629</v>
      </c>
      <c r="J670">
        <f>E670/'EX rate'!F670</f>
        <v>106.48901545454729</v>
      </c>
      <c r="K670">
        <f>F670/'EX rate'!H670</f>
        <v>8.9976028900368002E-2</v>
      </c>
    </row>
    <row r="671" spans="1:11" x14ac:dyDescent="0.25">
      <c r="A671" s="3">
        <v>42278</v>
      </c>
      <c r="B671" s="4">
        <v>107.9</v>
      </c>
      <c r="C671" s="4">
        <v>104.6</v>
      </c>
      <c r="D671" s="8">
        <v>112.5</v>
      </c>
      <c r="E671" s="12">
        <v>94.7</v>
      </c>
      <c r="F671" s="4">
        <v>102.42</v>
      </c>
      <c r="H671">
        <f>B671/'EX rate'!B671</f>
        <v>0.89870305001387996</v>
      </c>
      <c r="I671">
        <f>C671/'EX rate'!D671</f>
        <v>16.474857041042437</v>
      </c>
      <c r="J671">
        <f>E671/'EX rate'!F671</f>
        <v>106.3963109090918</v>
      </c>
      <c r="K671">
        <f>F671/'EX rate'!H671</f>
        <v>8.9202041491752163E-2</v>
      </c>
    </row>
    <row r="672" spans="1:11" x14ac:dyDescent="0.25">
      <c r="A672" s="3">
        <v>42309</v>
      </c>
      <c r="B672" s="4">
        <v>108.7</v>
      </c>
      <c r="C672" s="4">
        <v>98.7</v>
      </c>
      <c r="D672" s="8">
        <v>111.9</v>
      </c>
      <c r="E672" s="12">
        <v>95</v>
      </c>
      <c r="F672" s="4">
        <v>101.5</v>
      </c>
      <c r="H672">
        <f>B672/'EX rate'!B672</f>
        <v>0.88710838862058405</v>
      </c>
      <c r="I672">
        <f>C672/'EX rate'!D672</f>
        <v>15.508741809593035</v>
      </c>
      <c r="J672">
        <f>E672/'EX rate'!F672</f>
        <v>101.99200000000002</v>
      </c>
      <c r="K672">
        <f>F672/'EX rate'!H672</f>
        <v>8.8109933418404993E-2</v>
      </c>
    </row>
    <row r="673" spans="1:11" x14ac:dyDescent="0.25">
      <c r="A673" s="3">
        <v>42339</v>
      </c>
      <c r="B673" s="4">
        <v>107.9</v>
      </c>
      <c r="C673" s="4">
        <v>97.3</v>
      </c>
      <c r="D673" s="8">
        <v>110.7</v>
      </c>
      <c r="E673" s="12">
        <v>94.7</v>
      </c>
      <c r="F673" s="4">
        <v>102.37</v>
      </c>
      <c r="H673">
        <f>B673/'EX rate'!B673</f>
        <v>0.88497752698402288</v>
      </c>
      <c r="I673">
        <f>C673/'EX rate'!D673</f>
        <v>15.078959195375578</v>
      </c>
      <c r="J673">
        <f>E673/'EX rate'!F673</f>
        <v>103.00691181818361</v>
      </c>
      <c r="K673">
        <f>F673/'EX rate'!H673</f>
        <v>8.7328533406128436E-2</v>
      </c>
    </row>
    <row r="674" spans="1:11" x14ac:dyDescent="0.25">
      <c r="A674" s="3">
        <v>42370</v>
      </c>
      <c r="B674" s="4">
        <v>105</v>
      </c>
      <c r="C674" s="4">
        <v>96</v>
      </c>
      <c r="D674" s="8">
        <v>109.8</v>
      </c>
      <c r="E674" s="12">
        <v>94.5</v>
      </c>
      <c r="F674" s="4">
        <v>103.47</v>
      </c>
      <c r="H674">
        <f>B674/'EX rate'!B674</f>
        <v>0.88752811679682264</v>
      </c>
      <c r="I674">
        <f>C674/'EX rate'!D674</f>
        <v>14.60289960426463</v>
      </c>
      <c r="J674">
        <f>E674/'EX rate'!F674</f>
        <v>102.6236925</v>
      </c>
      <c r="K674">
        <f>F674/'EX rate'!H674</f>
        <v>8.6105170304659348E-2</v>
      </c>
    </row>
    <row r="675" spans="1:11" x14ac:dyDescent="0.25">
      <c r="A675" s="3">
        <v>42401</v>
      </c>
      <c r="B675" s="4">
        <v>102.8</v>
      </c>
      <c r="C675" s="4">
        <v>96</v>
      </c>
      <c r="D675" s="8">
        <v>109.4</v>
      </c>
      <c r="E675" s="12">
        <v>94.2</v>
      </c>
      <c r="F675" s="4">
        <v>104.15</v>
      </c>
      <c r="H675">
        <f>B675/'EX rate'!B675</f>
        <v>0.8931894986669825</v>
      </c>
      <c r="I675">
        <f>C675/'EX rate'!D675</f>
        <v>14.67012093680948</v>
      </c>
      <c r="J675">
        <f>E675/'EX rate'!F675</f>
        <v>104.49561142856791</v>
      </c>
      <c r="K675">
        <f>F675/'EX rate'!H675</f>
        <v>8.5554688462644274E-2</v>
      </c>
    </row>
    <row r="676" spans="1:11" x14ac:dyDescent="0.25">
      <c r="A676" s="3">
        <v>42430</v>
      </c>
      <c r="B676" s="4">
        <v>102</v>
      </c>
      <c r="C676" s="4">
        <v>96</v>
      </c>
      <c r="D676" s="8">
        <v>109.6</v>
      </c>
      <c r="E676" s="12">
        <v>94.2</v>
      </c>
      <c r="F676" s="4">
        <v>102.34</v>
      </c>
      <c r="H676">
        <f>B676/'EX rate'!B676</f>
        <v>0.90209242025285563</v>
      </c>
      <c r="I676">
        <f>C676/'EX rate'!D676</f>
        <v>14.753135542428286</v>
      </c>
      <c r="J676">
        <f>E676/'EX rate'!F676</f>
        <v>104.55886000000318</v>
      </c>
      <c r="K676">
        <f>F676/'EX rate'!H676</f>
        <v>8.612955622322653E-2</v>
      </c>
    </row>
    <row r="677" spans="1:11" x14ac:dyDescent="0.25">
      <c r="A677" s="3">
        <v>42461</v>
      </c>
      <c r="B677" s="4">
        <v>100.9</v>
      </c>
      <c r="C677" s="4">
        <v>97.4</v>
      </c>
      <c r="D677" s="8">
        <v>110</v>
      </c>
      <c r="E677" s="12">
        <v>94.1</v>
      </c>
      <c r="F677" s="4">
        <v>99.14</v>
      </c>
      <c r="H677">
        <f>B677/'EX rate'!B677</f>
        <v>0.9175626929722388</v>
      </c>
      <c r="I677">
        <f>C677/'EX rate'!D677</f>
        <v>15.033799036385961</v>
      </c>
      <c r="J677">
        <f>E677/'EX rate'!F677</f>
        <v>106.701782380948</v>
      </c>
      <c r="K677">
        <f>F677/'EX rate'!H677</f>
        <v>8.6395761256982506E-2</v>
      </c>
    </row>
    <row r="678" spans="1:11" x14ac:dyDescent="0.25">
      <c r="A678" s="3">
        <v>42491</v>
      </c>
      <c r="B678" s="4">
        <v>100.5</v>
      </c>
      <c r="C678" s="4">
        <v>97.2</v>
      </c>
      <c r="D678" s="8">
        <v>110.8</v>
      </c>
      <c r="E678" s="12">
        <v>94.2</v>
      </c>
      <c r="F678" s="4">
        <v>100.94</v>
      </c>
      <c r="H678">
        <f>B678/'EX rate'!B678</f>
        <v>0.92149231835038281</v>
      </c>
      <c r="I678">
        <f>C678/'EX rate'!D678</f>
        <v>14.887835780431994</v>
      </c>
      <c r="J678">
        <f>E678/'EX rate'!F678</f>
        <v>106.55047636363723</v>
      </c>
      <c r="K678">
        <f>F678/'EX rate'!H678</f>
        <v>8.6162303352084066E-2</v>
      </c>
    </row>
    <row r="679" spans="1:11" x14ac:dyDescent="0.25">
      <c r="A679" s="3">
        <v>42522</v>
      </c>
      <c r="B679" s="4">
        <v>98.5</v>
      </c>
      <c r="C679" s="4">
        <v>103.2</v>
      </c>
      <c r="D679" s="8">
        <v>111.3</v>
      </c>
      <c r="E679" s="12">
        <v>94.3</v>
      </c>
      <c r="F679" s="4">
        <v>100.81</v>
      </c>
      <c r="H679">
        <f>B679/'EX rate'!B679</f>
        <v>0.93372170181229208</v>
      </c>
      <c r="I679">
        <f>C679/'EX rate'!D679</f>
        <v>15.646403411886263</v>
      </c>
      <c r="J679">
        <f>E679/'EX rate'!F679</f>
        <v>105.88861272727191</v>
      </c>
      <c r="K679">
        <f>F679/'EX rate'!H679</f>
        <v>8.612558735583084E-2</v>
      </c>
    </row>
    <row r="680" spans="1:11" x14ac:dyDescent="0.25">
      <c r="A680" s="3">
        <v>42552</v>
      </c>
      <c r="B680" s="4">
        <v>97.8</v>
      </c>
      <c r="C680" s="4">
        <v>103.8</v>
      </c>
      <c r="D680" s="8">
        <v>111.5</v>
      </c>
      <c r="E680" s="12">
        <v>94.3</v>
      </c>
      <c r="F680" s="4">
        <v>99.06</v>
      </c>
      <c r="H680">
        <f>B680/'EX rate'!B680</f>
        <v>0.94064643498949552</v>
      </c>
      <c r="I680">
        <f>C680/'EX rate'!D680</f>
        <v>15.541469746912105</v>
      </c>
      <c r="J680">
        <f>E680/'EX rate'!F680</f>
        <v>104.37617952381136</v>
      </c>
      <c r="K680">
        <f>F680/'EX rate'!H680</f>
        <v>8.658409740492444E-2</v>
      </c>
    </row>
    <row r="681" spans="1:11" x14ac:dyDescent="0.25">
      <c r="A681" s="3">
        <v>42583</v>
      </c>
      <c r="B681" s="4">
        <v>96.6</v>
      </c>
      <c r="C681" s="4">
        <v>100.1</v>
      </c>
      <c r="D681" s="8">
        <v>111</v>
      </c>
      <c r="E681" s="12">
        <v>94.2</v>
      </c>
      <c r="F681" s="4">
        <v>97.26</v>
      </c>
      <c r="H681">
        <f>B681/'EX rate'!B681</f>
        <v>0.95389421523214379</v>
      </c>
      <c r="I681">
        <f>C681/'EX rate'!D681</f>
        <v>15.054531235389618</v>
      </c>
      <c r="J681">
        <f>E681/'EX rate'!F681</f>
        <v>105.61458260869775</v>
      </c>
      <c r="K681">
        <f>F681/'EX rate'!H681</f>
        <v>8.7489205526770294E-2</v>
      </c>
    </row>
    <row r="682" spans="1:11" x14ac:dyDescent="0.25">
      <c r="A682" s="3">
        <v>42614</v>
      </c>
      <c r="B682" s="4">
        <v>97.1</v>
      </c>
      <c r="C682" s="4">
        <v>96.7</v>
      </c>
      <c r="D682" s="8">
        <v>111.3</v>
      </c>
      <c r="E682" s="12">
        <v>94.3</v>
      </c>
      <c r="F682" s="4">
        <v>97.96</v>
      </c>
      <c r="H682">
        <f>B682/'EX rate'!B682</f>
        <v>0.95248174956374287</v>
      </c>
      <c r="I682">
        <f>C682/'EX rate'!D682</f>
        <v>14.492022012918438</v>
      </c>
      <c r="J682">
        <f>E682/'EX rate'!F682</f>
        <v>105.73001727272816</v>
      </c>
      <c r="K682">
        <f>F682/'EX rate'!H682</f>
        <v>8.8452265934681126E-2</v>
      </c>
    </row>
    <row r="683" spans="1:11" x14ac:dyDescent="0.25">
      <c r="A683" s="3">
        <v>42644</v>
      </c>
      <c r="B683" s="4">
        <v>98.3</v>
      </c>
      <c r="C683" s="4">
        <v>98.4</v>
      </c>
      <c r="D683" s="8">
        <v>111.5</v>
      </c>
      <c r="E683" s="12">
        <v>94.2</v>
      </c>
      <c r="F683" s="4">
        <v>100.85</v>
      </c>
      <c r="H683">
        <f>B683/'EX rate'!B683</f>
        <v>0.94685385411900691</v>
      </c>
      <c r="I683">
        <f>C683/'EX rate'!D683</f>
        <v>14.579736142336163</v>
      </c>
      <c r="J683">
        <f>E683/'EX rate'!F683</f>
        <v>103.86536857143219</v>
      </c>
      <c r="K683">
        <f>F683/'EX rate'!H683</f>
        <v>8.9622138489975828E-2</v>
      </c>
    </row>
    <row r="684" spans="1:11" x14ac:dyDescent="0.25">
      <c r="A684" s="3">
        <v>42675</v>
      </c>
      <c r="B684" s="4">
        <v>101.2</v>
      </c>
      <c r="C684" s="4">
        <v>97.5</v>
      </c>
      <c r="D684" s="8">
        <v>111.5</v>
      </c>
      <c r="E684" s="12">
        <v>94.6</v>
      </c>
      <c r="F684" s="4">
        <v>105.09</v>
      </c>
      <c r="H684">
        <f>B684/'EX rate'!B684</f>
        <v>0.94030682827115264</v>
      </c>
      <c r="I684">
        <f>C684/'EX rate'!D684</f>
        <v>14.267725453841713</v>
      </c>
      <c r="J684">
        <f>E684/'EX rate'!F684</f>
        <v>102.15811000000434</v>
      </c>
      <c r="K684">
        <f>F684/'EX rate'!H684</f>
        <v>9.0466926070038908E-2</v>
      </c>
    </row>
    <row r="685" spans="1:11" x14ac:dyDescent="0.25">
      <c r="A685" s="3">
        <v>42705</v>
      </c>
      <c r="B685" s="4">
        <v>105.9</v>
      </c>
      <c r="C685" s="4">
        <v>101.8</v>
      </c>
      <c r="D685" s="8">
        <v>111.5</v>
      </c>
      <c r="E685" s="12">
        <v>94.9</v>
      </c>
      <c r="F685" s="4">
        <v>107.77</v>
      </c>
      <c r="H685">
        <f>B685/'EX rate'!B685</f>
        <v>0.91372266489501686</v>
      </c>
      <c r="I685">
        <f>C685/'EX rate'!D685</f>
        <v>14.706792862479308</v>
      </c>
      <c r="J685">
        <f>E685/'EX rate'!F685</f>
        <v>100.05216619047854</v>
      </c>
      <c r="K685">
        <f>F685/'EX rate'!H685</f>
        <v>9.1154379673173871E-2</v>
      </c>
    </row>
    <row r="686" spans="1:11" x14ac:dyDescent="0.25">
      <c r="A686" s="3">
        <v>42736</v>
      </c>
      <c r="B686" s="4">
        <v>106</v>
      </c>
      <c r="C686" s="4">
        <v>104.1</v>
      </c>
      <c r="D686" s="8">
        <v>111.7</v>
      </c>
      <c r="E686" s="12">
        <v>95.1</v>
      </c>
      <c r="F686" s="4">
        <v>109</v>
      </c>
      <c r="H686">
        <f>B686/'EX rate'!B686</f>
        <v>0.92374727668845313</v>
      </c>
      <c r="I686">
        <f>C686/'EX rate'!D686</f>
        <v>15.091399189072868</v>
      </c>
      <c r="J686">
        <f>E686/'EX rate'!F686</f>
        <v>100.94303045454467</v>
      </c>
      <c r="K686">
        <f>F686/'EX rate'!H686</f>
        <v>9.1975360729052408E-2</v>
      </c>
    </row>
    <row r="687" spans="1:11" x14ac:dyDescent="0.25">
      <c r="A687" s="3">
        <v>42767</v>
      </c>
      <c r="B687" s="4">
        <v>105.7</v>
      </c>
      <c r="C687" s="4">
        <v>106.5</v>
      </c>
      <c r="D687" s="8">
        <v>111.9</v>
      </c>
      <c r="E687" s="12">
        <v>95.3</v>
      </c>
      <c r="F687" s="4">
        <v>107.48</v>
      </c>
      <c r="H687">
        <f>B687/'EX rate'!B687</f>
        <v>0.93480608464131132</v>
      </c>
      <c r="I687">
        <f>C687/'EX rate'!D687</f>
        <v>15.495270968255456</v>
      </c>
      <c r="J687">
        <f>E687/'EX rate'!F687</f>
        <v>101.42445450000007</v>
      </c>
      <c r="K687">
        <f>F687/'EX rate'!H687</f>
        <v>9.3875554623903845E-2</v>
      </c>
    </row>
    <row r="688" spans="1:11" x14ac:dyDescent="0.25">
      <c r="A688" s="3">
        <v>42795</v>
      </c>
      <c r="B688" s="4">
        <v>106.1</v>
      </c>
      <c r="C688" s="4">
        <v>103.8</v>
      </c>
      <c r="D688" s="8">
        <v>112.1</v>
      </c>
      <c r="E688" s="12">
        <v>95.5</v>
      </c>
      <c r="F688" s="4">
        <v>106.43</v>
      </c>
      <c r="H688">
        <f>B688/'EX rate'!B688</f>
        <v>0.93881720776087119</v>
      </c>
      <c r="I688">
        <f>C688/'EX rate'!D688</f>
        <v>15.049509444238513</v>
      </c>
      <c r="J688">
        <f>E688/'EX rate'!F688</f>
        <v>102.03884347826171</v>
      </c>
      <c r="K688">
        <f>F688/'EX rate'!H688</f>
        <v>9.3789930999233329E-2</v>
      </c>
    </row>
    <row r="689" spans="1:11" x14ac:dyDescent="0.25">
      <c r="A689" s="3">
        <v>42826</v>
      </c>
      <c r="B689" s="4">
        <v>103.9</v>
      </c>
      <c r="C689" s="4">
        <v>106.1</v>
      </c>
      <c r="D689" s="8">
        <v>112.4</v>
      </c>
      <c r="E689" s="12">
        <v>95.6</v>
      </c>
      <c r="F689" s="4">
        <v>107</v>
      </c>
      <c r="H689">
        <f>B689/'EX rate'!B689</f>
        <v>0.94401337427995136</v>
      </c>
      <c r="I689">
        <f>C689/'EX rate'!D689</f>
        <v>15.395603651477966</v>
      </c>
      <c r="J689">
        <f>E689/'EX rate'!F689</f>
        <v>102.50869333333655</v>
      </c>
      <c r="K689">
        <f>F689/'EX rate'!H689</f>
        <v>9.4462051857018003E-2</v>
      </c>
    </row>
    <row r="690" spans="1:11" x14ac:dyDescent="0.25">
      <c r="A690" s="3">
        <v>42856</v>
      </c>
      <c r="B690" s="4">
        <v>104.9</v>
      </c>
      <c r="C690" s="4">
        <v>105.5</v>
      </c>
      <c r="D690" s="8">
        <v>111.9</v>
      </c>
      <c r="E690" s="12">
        <v>95.4</v>
      </c>
      <c r="F690" s="4">
        <v>105.95</v>
      </c>
      <c r="H690">
        <f>B690/'EX rate'!B690</f>
        <v>0.93445981743080686</v>
      </c>
      <c r="I690">
        <f>C690/'EX rate'!D690</f>
        <v>15.312346468327027</v>
      </c>
      <c r="J690">
        <f>E690/'EX rate'!F690</f>
        <v>105.4885500000001</v>
      </c>
      <c r="K690">
        <f>F690/'EX rate'!H690</f>
        <v>9.4154343807763399E-2</v>
      </c>
    </row>
    <row r="691" spans="1:11" x14ac:dyDescent="0.25">
      <c r="A691" s="3">
        <v>42887</v>
      </c>
      <c r="B691" s="4">
        <v>104.2</v>
      </c>
      <c r="C691" s="4">
        <v>106</v>
      </c>
      <c r="D691" s="8">
        <v>112</v>
      </c>
      <c r="E691" s="12">
        <v>95.2</v>
      </c>
      <c r="F691" s="4">
        <v>105.99</v>
      </c>
      <c r="H691">
        <f>B691/'EX rate'!B691</f>
        <v>0.9395351505985835</v>
      </c>
      <c r="I691">
        <f>C691/'EX rate'!D691</f>
        <v>15.569928139306802</v>
      </c>
      <c r="J691">
        <f>E691/'EX rate'!F691</f>
        <v>106.9044072727317</v>
      </c>
      <c r="K691">
        <f>F691/'EX rate'!H691</f>
        <v>9.3793140065838373E-2</v>
      </c>
    </row>
    <row r="692" spans="1:11" x14ac:dyDescent="0.25">
      <c r="A692" s="3">
        <v>42917</v>
      </c>
      <c r="B692" s="4">
        <v>105.3</v>
      </c>
      <c r="C692" s="4">
        <v>104</v>
      </c>
      <c r="D692" s="8">
        <v>112.2</v>
      </c>
      <c r="E692" s="12">
        <v>95</v>
      </c>
      <c r="F692" s="4">
        <v>106.95</v>
      </c>
      <c r="H692">
        <f>B692/'EX rate'!B692</f>
        <v>0.93688538408226985</v>
      </c>
      <c r="I692">
        <f>C692/'EX rate'!D692</f>
        <v>15.358533141942381</v>
      </c>
      <c r="J692">
        <f>E692/'EX rate'!F692</f>
        <v>109.35585714285853</v>
      </c>
      <c r="K692">
        <f>F692/'EX rate'!H692</f>
        <v>9.4278913963328631E-2</v>
      </c>
    </row>
    <row r="693" spans="1:11" x14ac:dyDescent="0.25">
      <c r="A693" s="3">
        <v>42948</v>
      </c>
      <c r="B693" s="4">
        <v>104.7</v>
      </c>
      <c r="C693" s="4">
        <v>102.7</v>
      </c>
      <c r="D693" s="8">
        <v>113</v>
      </c>
      <c r="E693" s="12">
        <v>94.8</v>
      </c>
      <c r="F693" s="4">
        <v>107.3</v>
      </c>
      <c r="H693">
        <f>B693/'EX rate'!B693</f>
        <v>0.95255818569798412</v>
      </c>
      <c r="I693">
        <f>C693/'EX rate'!D693</f>
        <v>15.395063490542739</v>
      </c>
      <c r="J693">
        <f>E693/'EX rate'!F693</f>
        <v>111.92788695652392</v>
      </c>
      <c r="K693">
        <f>F693/'EX rate'!H693</f>
        <v>9.4889413595804703E-2</v>
      </c>
    </row>
    <row r="694" spans="1:11" x14ac:dyDescent="0.25">
      <c r="A694" s="3">
        <v>42979</v>
      </c>
      <c r="B694" s="4">
        <v>105.9</v>
      </c>
      <c r="C694" s="4">
        <v>102.4</v>
      </c>
      <c r="D694" s="8">
        <v>113.9</v>
      </c>
      <c r="E694" s="12">
        <v>94.9</v>
      </c>
      <c r="F694" s="4">
        <v>108.09</v>
      </c>
      <c r="H694">
        <f>B694/'EX rate'!B694</f>
        <v>0.95643948396665712</v>
      </c>
      <c r="I694">
        <f>C694/'EX rate'!D694</f>
        <v>15.589686752343974</v>
      </c>
      <c r="J694">
        <f>E694/'EX rate'!F694</f>
        <v>113.06928285713882</v>
      </c>
      <c r="K694">
        <f>F694/'EX rate'!H694</f>
        <v>9.5520462358274646E-2</v>
      </c>
    </row>
    <row r="695" spans="1:11" x14ac:dyDescent="0.25">
      <c r="A695" s="3">
        <v>43009</v>
      </c>
      <c r="B695" s="4">
        <v>107.8</v>
      </c>
      <c r="C695" s="4">
        <v>101.6</v>
      </c>
      <c r="D695" s="8">
        <v>113.8</v>
      </c>
      <c r="E695" s="12">
        <v>95</v>
      </c>
      <c r="F695" s="4">
        <v>108.75</v>
      </c>
      <c r="H695">
        <f>B695/'EX rate'!B695</f>
        <v>0.95434827514976805</v>
      </c>
      <c r="I695">
        <f>C695/'EX rate'!D695</f>
        <v>15.353172069618173</v>
      </c>
      <c r="J695">
        <f>E695/'EX rate'!F695</f>
        <v>111.68070454545806</v>
      </c>
      <c r="K695">
        <f>F695/'EX rate'!H695</f>
        <v>9.6105411066040994E-2</v>
      </c>
    </row>
    <row r="696" spans="1:11" x14ac:dyDescent="0.25">
      <c r="A696" s="3">
        <v>43040</v>
      </c>
      <c r="B696" s="4">
        <v>108</v>
      </c>
      <c r="C696" s="4">
        <v>102.6</v>
      </c>
      <c r="D696" s="8">
        <v>114.3</v>
      </c>
      <c r="E696" s="12">
        <v>95.1</v>
      </c>
      <c r="F696" s="4">
        <v>106.67</v>
      </c>
      <c r="H696">
        <f>B696/'EX rate'!B696</f>
        <v>0.95579673016908329</v>
      </c>
      <c r="I696">
        <f>C696/'EX rate'!D696</f>
        <v>15.48589251794424</v>
      </c>
      <c r="J696">
        <f>E696/'EX rate'!F696</f>
        <v>111.62838000000005</v>
      </c>
      <c r="K696">
        <f>F696/'EX rate'!H696</f>
        <v>9.6530442336928979E-2</v>
      </c>
    </row>
    <row r="697" spans="1:11" x14ac:dyDescent="0.25">
      <c r="A697" s="3">
        <v>43070</v>
      </c>
      <c r="B697" s="4">
        <v>108.4</v>
      </c>
      <c r="C697" s="4">
        <v>100.6</v>
      </c>
      <c r="D697" s="8">
        <v>114.3</v>
      </c>
      <c r="E697" s="12">
        <v>95.1</v>
      </c>
      <c r="F697" s="4">
        <v>104.96</v>
      </c>
      <c r="H697">
        <f>B697/'EX rate'!B697</f>
        <v>0.95972093723301122</v>
      </c>
      <c r="I697">
        <f>C697/'EX rate'!D697</f>
        <v>15.257334819634339</v>
      </c>
      <c r="J697">
        <f>E697/'EX rate'!F697</f>
        <v>112.56236210526515</v>
      </c>
      <c r="K697">
        <f>F697/'EX rate'!H697</f>
        <v>9.6667833262723574E-2</v>
      </c>
    </row>
    <row r="698" spans="1:11" x14ac:dyDescent="0.25">
      <c r="A698" s="3">
        <v>43101</v>
      </c>
      <c r="B698" s="4">
        <v>107.7</v>
      </c>
      <c r="C698" s="4">
        <v>100.3</v>
      </c>
      <c r="D698" s="8">
        <v>115.1</v>
      </c>
      <c r="E698" s="12">
        <v>95.3</v>
      </c>
      <c r="F698" s="4">
        <v>104.33</v>
      </c>
      <c r="H698">
        <f>B698/'EX rate'!B698</f>
        <v>0.97224590509243403</v>
      </c>
      <c r="I698">
        <f>C698/'EX rate'!D698</f>
        <v>15.601147476507187</v>
      </c>
      <c r="J698">
        <f>E698/'EX rate'!F698</f>
        <v>116.2612350000001</v>
      </c>
      <c r="K698">
        <f>F698/'EX rate'!H698</f>
        <v>9.7806318552545221E-2</v>
      </c>
    </row>
    <row r="699" spans="1:11" x14ac:dyDescent="0.25">
      <c r="A699" s="3">
        <v>43132</v>
      </c>
      <c r="B699" s="4">
        <v>106.6</v>
      </c>
      <c r="C699" s="4">
        <v>98</v>
      </c>
      <c r="D699" s="8">
        <v>115.6</v>
      </c>
      <c r="E699" s="12">
        <v>95.4</v>
      </c>
      <c r="F699" s="4">
        <v>105.91</v>
      </c>
      <c r="H699">
        <f>B699/'EX rate'!B699</f>
        <v>0.98794672048852072</v>
      </c>
      <c r="I699">
        <f>C699/'EX rate'!D699</f>
        <v>15.522359060675537</v>
      </c>
      <c r="J699">
        <f>E699/'EX rate'!F699</f>
        <v>117.79801200000013</v>
      </c>
      <c r="K699">
        <f>F699/'EX rate'!H699</f>
        <v>9.8102965968246914E-2</v>
      </c>
    </row>
    <row r="700" spans="1:11" x14ac:dyDescent="0.25">
      <c r="A700" s="3">
        <v>43160</v>
      </c>
      <c r="B700" s="4">
        <v>105.6</v>
      </c>
      <c r="C700" s="4">
        <v>102.79470000000001</v>
      </c>
      <c r="D700" s="8">
        <v>115.7</v>
      </c>
      <c r="E700" s="12">
        <v>95.4</v>
      </c>
      <c r="F700" s="4">
        <v>104.33</v>
      </c>
      <c r="H700">
        <f>B700/'EX rate'!B700</f>
        <v>0.9962219397037767</v>
      </c>
      <c r="I700">
        <f>C700/'EX rate'!D700</f>
        <v>16.266329565520746</v>
      </c>
      <c r="J700">
        <f>E700/'EX rate'!F700</f>
        <v>117.68725714285266</v>
      </c>
      <c r="K700">
        <f>F700/'EX rate'!H700</f>
        <v>9.7332748696228141E-2</v>
      </c>
    </row>
    <row r="701" spans="1:11" x14ac:dyDescent="0.25">
      <c r="A701" s="3">
        <v>43191</v>
      </c>
      <c r="B701" s="4">
        <v>105.9</v>
      </c>
      <c r="C701" s="4">
        <v>98.538430000000005</v>
      </c>
      <c r="D701" s="8">
        <v>116.5</v>
      </c>
      <c r="E701" s="12">
        <v>95.6</v>
      </c>
      <c r="F701" s="4">
        <v>103.94</v>
      </c>
      <c r="H701">
        <f>B701/'EX rate'!B701</f>
        <v>0.98491994951173045</v>
      </c>
      <c r="I701">
        <f>C701/'EX rate'!D701</f>
        <v>15.642079121477744</v>
      </c>
      <c r="J701">
        <f>E701/'EX rate'!F701</f>
        <v>117.361428</v>
      </c>
      <c r="K701">
        <f>F701/'EX rate'!H701</f>
        <v>9.7343972428261025E-2</v>
      </c>
    </row>
    <row r="702" spans="1:11" x14ac:dyDescent="0.25">
      <c r="A702" s="3">
        <v>43221</v>
      </c>
      <c r="B702" s="4">
        <v>107.5</v>
      </c>
      <c r="C702" s="4">
        <v>100.58929999999999</v>
      </c>
      <c r="D702" s="8">
        <v>117.2</v>
      </c>
      <c r="E702" s="12">
        <v>95.9</v>
      </c>
      <c r="F702" s="4">
        <v>105.19</v>
      </c>
      <c r="H702">
        <f>B702/'EX rate'!B702</f>
        <v>0.97993190612708125</v>
      </c>
      <c r="I702">
        <f>C702/'EX rate'!D702</f>
        <v>15.780493635509968</v>
      </c>
      <c r="J702">
        <f>E702/'EX rate'!F702</f>
        <v>113.27925954545198</v>
      </c>
      <c r="K702">
        <f>F702/'EX rate'!H702</f>
        <v>9.7724802348591114E-2</v>
      </c>
    </row>
    <row r="703" spans="1:11" x14ac:dyDescent="0.25">
      <c r="A703" s="3">
        <v>43252</v>
      </c>
      <c r="B703" s="4">
        <v>107.6</v>
      </c>
      <c r="C703" s="4">
        <v>100.7916</v>
      </c>
      <c r="D703" s="8">
        <v>117.3</v>
      </c>
      <c r="E703" s="12">
        <v>96.1</v>
      </c>
      <c r="F703" s="4">
        <v>106.24</v>
      </c>
      <c r="H703">
        <f>B703/'EX rate'!B703</f>
        <v>0.97795743833665949</v>
      </c>
      <c r="I703">
        <f>C703/'EX rate'!D703</f>
        <v>15.588672215438557</v>
      </c>
      <c r="J703">
        <f>E703/'EX rate'!F703</f>
        <v>112.22832571428847</v>
      </c>
      <c r="K703">
        <f>F703/'EX rate'!H703</f>
        <v>9.7218155197657391E-2</v>
      </c>
    </row>
    <row r="704" spans="1:11" x14ac:dyDescent="0.25">
      <c r="A704" s="3">
        <v>43282</v>
      </c>
      <c r="B704" s="4">
        <v>108</v>
      </c>
      <c r="C704" s="4">
        <v>100.74890000000001</v>
      </c>
      <c r="D704" s="8">
        <v>117.4</v>
      </c>
      <c r="E704" s="12">
        <v>96.1</v>
      </c>
      <c r="F704" s="4">
        <v>108.91</v>
      </c>
      <c r="H704">
        <f>B704/'EX rate'!B704</f>
        <v>0.96931838069979404</v>
      </c>
      <c r="I704">
        <f>C704/'EX rate'!D704</f>
        <v>14.994701566213076</v>
      </c>
      <c r="J704">
        <f>E704/'EX rate'!F704</f>
        <v>112.29983909090649</v>
      </c>
      <c r="K704">
        <f>F704/'EX rate'!H704</f>
        <v>9.6998574991093697E-2</v>
      </c>
    </row>
    <row r="705" spans="1:11" x14ac:dyDescent="0.25">
      <c r="A705" s="3">
        <v>43313</v>
      </c>
      <c r="B705" s="4">
        <v>107.6</v>
      </c>
      <c r="C705" s="4">
        <v>104.0887</v>
      </c>
      <c r="D705" s="8">
        <v>117.3</v>
      </c>
      <c r="E705" s="12">
        <v>96.1</v>
      </c>
      <c r="F705" s="4">
        <v>108.77</v>
      </c>
      <c r="H705">
        <f>B705/'EX rate'!B705</f>
        <v>0.96886084076513102</v>
      </c>
      <c r="I705">
        <f>C705/'EX rate'!D705</f>
        <v>15.191448385792878</v>
      </c>
      <c r="J705">
        <f>E705/'EX rate'!F705</f>
        <v>110.98547217391189</v>
      </c>
      <c r="K705">
        <f>F705/'EX rate'!H705</f>
        <v>9.7016456317174316E-2</v>
      </c>
    </row>
    <row r="706" spans="1:11" x14ac:dyDescent="0.25">
      <c r="A706" s="3">
        <v>43344</v>
      </c>
      <c r="B706" s="4">
        <v>108</v>
      </c>
      <c r="C706" s="4">
        <v>106.6422</v>
      </c>
      <c r="D706" s="8">
        <v>117.4</v>
      </c>
      <c r="E706" s="12">
        <v>96.1</v>
      </c>
      <c r="F706" s="4">
        <v>108.5</v>
      </c>
      <c r="H706">
        <f>B706/'EX rate'!B706</f>
        <v>0.96474680650941613</v>
      </c>
      <c r="I706">
        <f>C706/'EX rate'!D706</f>
        <v>15.55334481736023</v>
      </c>
      <c r="J706">
        <f>E706/'EX rate'!F706</f>
        <v>112.04010700000009</v>
      </c>
      <c r="K706">
        <f>F706/'EX rate'!H706</f>
        <v>9.6823130465821888E-2</v>
      </c>
    </row>
    <row r="707" spans="1:11" x14ac:dyDescent="0.25">
      <c r="A707" s="3">
        <v>43374</v>
      </c>
      <c r="B707" s="4">
        <v>108.6</v>
      </c>
      <c r="C707" s="4">
        <v>109.7902</v>
      </c>
      <c r="D707" s="8">
        <v>118</v>
      </c>
      <c r="E707" s="12">
        <v>96.3</v>
      </c>
      <c r="F707" s="4">
        <v>108.7</v>
      </c>
      <c r="H707">
        <f>B707/'EX rate'!B707</f>
        <v>0.96297938372866321</v>
      </c>
      <c r="I707">
        <f>C707/'EX rate'!D707</f>
        <v>15.828244905989697</v>
      </c>
      <c r="J707">
        <f>E707/'EX rate'!F707</f>
        <v>110.5913386956535</v>
      </c>
      <c r="K707">
        <f>F707/'EX rate'!H707</f>
        <v>9.6125785941051117E-2</v>
      </c>
    </row>
    <row r="708" spans="1:11" x14ac:dyDescent="0.25">
      <c r="A708" s="3">
        <v>43405</v>
      </c>
      <c r="B708" s="4">
        <v>108.6</v>
      </c>
      <c r="C708" s="4">
        <v>107.3737</v>
      </c>
      <c r="D708" s="8">
        <v>117</v>
      </c>
      <c r="E708" s="12">
        <v>96.3</v>
      </c>
      <c r="F708" s="4">
        <v>106.53</v>
      </c>
      <c r="H708">
        <f>B708/'EX rate'!B708</f>
        <v>0.95781132175316508</v>
      </c>
      <c r="I708">
        <f>C708/'EX rate'!D708</f>
        <v>15.46995370843953</v>
      </c>
      <c r="J708">
        <f>E708/'EX rate'!F708</f>
        <v>109.46289681818533</v>
      </c>
      <c r="K708">
        <f>F708/'EX rate'!H708</f>
        <v>9.4392953977564739E-2</v>
      </c>
    </row>
    <row r="709" spans="1:11" x14ac:dyDescent="0.25">
      <c r="A709" s="3">
        <v>43435</v>
      </c>
      <c r="B709" s="4">
        <v>106.7</v>
      </c>
      <c r="C709" s="4">
        <v>104.85</v>
      </c>
      <c r="D709" s="8">
        <v>115.8</v>
      </c>
      <c r="E709" s="12">
        <v>96.3</v>
      </c>
      <c r="F709" s="4">
        <v>104.67</v>
      </c>
      <c r="H709">
        <f>B709/'EX rate'!B709</f>
        <v>0.94783127951794799</v>
      </c>
      <c r="I709">
        <f>C709/'EX rate'!D709</f>
        <v>15.227590881034715</v>
      </c>
      <c r="J709">
        <f>E709/'EX rate'!F709</f>
        <v>109.62994736842317</v>
      </c>
      <c r="K709">
        <f>F709/'EX rate'!H709</f>
        <v>9.3213999465669245E-2</v>
      </c>
    </row>
    <row r="710" spans="1:11" x14ac:dyDescent="0.25">
      <c r="A710" s="3">
        <v>43466</v>
      </c>
      <c r="B710" s="4">
        <v>103.9</v>
      </c>
      <c r="C710" s="4">
        <v>103.02679999999999</v>
      </c>
      <c r="D710" s="8">
        <v>115.8</v>
      </c>
      <c r="E710" s="12">
        <v>96.4</v>
      </c>
      <c r="F710" s="4">
        <v>102.88</v>
      </c>
      <c r="H710">
        <f>B710/'EX rate'!B710</f>
        <v>0.95390139652551897</v>
      </c>
      <c r="I710">
        <f>C710/'EX rate'!D710</f>
        <v>15.178593577680445</v>
      </c>
      <c r="J710">
        <f>E710/'EX rate'!F710</f>
        <v>110.05418363636286</v>
      </c>
      <c r="K710">
        <f>F710/'EX rate'!H710</f>
        <v>9.1693404634581102E-2</v>
      </c>
    </row>
    <row r="711" spans="1:11" x14ac:dyDescent="0.25">
      <c r="A711" s="3">
        <v>43497</v>
      </c>
      <c r="B711" s="4">
        <v>104.9</v>
      </c>
      <c r="C711" s="4">
        <v>109.9303</v>
      </c>
      <c r="D711" s="8">
        <v>116.5</v>
      </c>
      <c r="E711" s="12">
        <v>96.5</v>
      </c>
      <c r="F711" s="4">
        <v>102.69</v>
      </c>
      <c r="H711">
        <f>B711/'EX rate'!B711</f>
        <v>0.95063083382840785</v>
      </c>
      <c r="I711">
        <f>C711/'EX rate'!D711</f>
        <v>16.320753436424308</v>
      </c>
      <c r="J711">
        <f>E711/'EX rate'!F711</f>
        <v>109.53859750000004</v>
      </c>
      <c r="K711">
        <f>F711/'EX rate'!H711</f>
        <v>9.1487371375116922E-2</v>
      </c>
    </row>
    <row r="712" spans="1:11" x14ac:dyDescent="0.25">
      <c r="A712" s="3">
        <v>43525</v>
      </c>
      <c r="B712" s="4">
        <v>105.7</v>
      </c>
      <c r="C712" s="4">
        <v>102.0271</v>
      </c>
      <c r="D712" s="8">
        <v>117</v>
      </c>
      <c r="E712" s="12">
        <v>96.7</v>
      </c>
      <c r="F712" s="4">
        <v>102.48</v>
      </c>
      <c r="H712">
        <f>B712/'EX rate'!B712</f>
        <v>0.95048828300631261</v>
      </c>
      <c r="I712">
        <f>C712/'EX rate'!D712</f>
        <v>15.201573817667894</v>
      </c>
      <c r="J712">
        <f>E712/'EX rate'!F712</f>
        <v>109.29494476190301</v>
      </c>
      <c r="K712">
        <f>F712/'EX rate'!H712</f>
        <v>9.0632517334088017E-2</v>
      </c>
    </row>
    <row r="713" spans="1:11" x14ac:dyDescent="0.25">
      <c r="A713" s="3">
        <v>43556</v>
      </c>
      <c r="B713" s="4">
        <v>106.1</v>
      </c>
      <c r="C713" s="4">
        <v>104.15</v>
      </c>
      <c r="D713" s="8">
        <v>117.4</v>
      </c>
      <c r="E713" s="12">
        <v>96.7</v>
      </c>
      <c r="F713" s="4">
        <v>102.81</v>
      </c>
      <c r="H713">
        <f>B713/'EX rate'!B713</f>
        <v>0.95017356520849594</v>
      </c>
      <c r="I713">
        <f>C713/'EX rate'!D713</f>
        <v>15.506203473945426</v>
      </c>
      <c r="J713">
        <f>E713/'EX rate'!F713</f>
        <v>108.67387750000007</v>
      </c>
      <c r="K713">
        <f>F713/'EX rate'!H713</f>
        <v>9.0109119593321352E-2</v>
      </c>
    </row>
    <row r="714" spans="1:11" x14ac:dyDescent="0.25">
      <c r="A714" s="3">
        <v>43586</v>
      </c>
      <c r="B714" s="4">
        <v>104.7</v>
      </c>
      <c r="C714" s="4">
        <v>103.3651</v>
      </c>
      <c r="D714" s="8">
        <v>117.3</v>
      </c>
      <c r="E714" s="12">
        <v>96.7</v>
      </c>
      <c r="F714" s="4">
        <v>105.52</v>
      </c>
      <c r="H714">
        <f>B714/'EX rate'!B714</f>
        <v>0.95308896710766167</v>
      </c>
      <c r="I714">
        <f>C714/'EX rate'!D714</f>
        <v>15.045289769027478</v>
      </c>
      <c r="J714">
        <f>E714/'EX rate'!F714</f>
        <v>108.15499409091007</v>
      </c>
      <c r="K714">
        <f>F714/'EX rate'!H714</f>
        <v>8.9175096552831512E-2</v>
      </c>
    </row>
    <row r="715" spans="1:11" x14ac:dyDescent="0.25">
      <c r="A715" s="3">
        <v>43617</v>
      </c>
      <c r="B715" s="4">
        <v>102.9</v>
      </c>
      <c r="C715" s="4">
        <v>104.80029999999999</v>
      </c>
      <c r="D715" s="8">
        <v>116.6</v>
      </c>
      <c r="E715" s="12">
        <v>96.8</v>
      </c>
      <c r="F715" s="4">
        <v>103.9</v>
      </c>
      <c r="H715">
        <f>B715/'EX rate'!B715</f>
        <v>0.95227518809517198</v>
      </c>
      <c r="I715">
        <f>C715/'EX rate'!D715</f>
        <v>15.185426089847878</v>
      </c>
      <c r="J715">
        <f>E715/'EX rate'!F715</f>
        <v>109.32011200000005</v>
      </c>
      <c r="K715">
        <f>F715/'EX rate'!H715</f>
        <v>8.837889794321295E-2</v>
      </c>
    </row>
    <row r="716" spans="1:11" x14ac:dyDescent="0.25">
      <c r="A716" s="3">
        <v>43647</v>
      </c>
      <c r="B716" s="4">
        <v>102.7</v>
      </c>
      <c r="C716" s="4">
        <v>103.95950000000001</v>
      </c>
      <c r="D716" s="8">
        <v>117</v>
      </c>
      <c r="E716" s="12">
        <v>96.9</v>
      </c>
      <c r="F716" s="4">
        <v>102.96</v>
      </c>
      <c r="H716">
        <f>B716/'EX rate'!B716</f>
        <v>0.94881326851587244</v>
      </c>
      <c r="I716">
        <f>C716/'EX rate'!D716</f>
        <v>15.115945074961484</v>
      </c>
      <c r="J716">
        <f>E716/'EX rate'!F716</f>
        <v>108.70621173913224</v>
      </c>
      <c r="K716">
        <f>F716/'EX rate'!H716</f>
        <v>8.7602419787119995E-2</v>
      </c>
    </row>
    <row r="717" spans="1:11" x14ac:dyDescent="0.25">
      <c r="A717" s="3">
        <v>43678</v>
      </c>
      <c r="B717" s="4">
        <v>101.4</v>
      </c>
      <c r="C717" s="4">
        <v>103.47029999999999</v>
      </c>
      <c r="D717" s="8">
        <v>116.7</v>
      </c>
      <c r="E717" s="12">
        <v>97</v>
      </c>
      <c r="F717" s="4">
        <v>104.83</v>
      </c>
      <c r="H717">
        <f>B717/'EX rate'!B717</f>
        <v>0.95414767915473775</v>
      </c>
      <c r="I717">
        <f>C717/'EX rate'!D717</f>
        <v>14.651444614579587</v>
      </c>
      <c r="J717">
        <f>E717/'EX rate'!F717</f>
        <v>107.92440454545201</v>
      </c>
      <c r="K717">
        <f>F717/'EX rate'!H717</f>
        <v>8.6709457559264833E-2</v>
      </c>
    </row>
    <row r="718" spans="1:11" x14ac:dyDescent="0.25">
      <c r="A718" s="3">
        <v>43709</v>
      </c>
      <c r="B718" s="4">
        <v>101.4</v>
      </c>
      <c r="C718" s="4">
        <v>101.9</v>
      </c>
      <c r="D718" s="8">
        <v>116.5</v>
      </c>
      <c r="E718" s="12">
        <v>97.2</v>
      </c>
      <c r="F718" s="4">
        <v>103.57</v>
      </c>
      <c r="H718">
        <f>B718/'EX rate'!B718</f>
        <v>0.94341183038021992</v>
      </c>
      <c r="I718">
        <f>C718/'EX rate'!D718</f>
        <v>14.320096803588138</v>
      </c>
      <c r="J718">
        <f>E718/'EX rate'!F718</f>
        <v>106.95795428571661</v>
      </c>
      <c r="K718">
        <f>F718/'EX rate'!H718</f>
        <v>8.6484906684480806E-2</v>
      </c>
    </row>
    <row r="719" spans="1:11" x14ac:dyDescent="0.25">
      <c r="A719" s="3">
        <v>43739</v>
      </c>
      <c r="B719" s="4">
        <v>101.7</v>
      </c>
      <c r="C719" s="4">
        <v>101</v>
      </c>
      <c r="D719" s="8">
        <v>116.3</v>
      </c>
      <c r="E719" s="12">
        <v>97.2</v>
      </c>
      <c r="F719" s="4">
        <v>101.68</v>
      </c>
      <c r="H719">
        <f>B719/'EX rate'!B719</f>
        <v>0.94059253321824143</v>
      </c>
      <c r="I719">
        <f>C719/'EX rate'!D719</f>
        <v>14.259257721342387</v>
      </c>
      <c r="J719">
        <f>E719/'EX rate'!F719</f>
        <v>107.43093391304052</v>
      </c>
      <c r="K719">
        <f>F719/'EX rate'!H719</f>
        <v>8.5868950199724695E-2</v>
      </c>
    </row>
    <row r="720" spans="1:11" x14ac:dyDescent="0.25">
      <c r="A720" s="3">
        <v>43770</v>
      </c>
      <c r="B720" s="4">
        <v>101.9</v>
      </c>
      <c r="C720" s="4">
        <v>101.2</v>
      </c>
      <c r="D720" s="8">
        <v>116.3</v>
      </c>
      <c r="E720" s="12">
        <v>97.2</v>
      </c>
      <c r="F720" s="4">
        <v>99.52</v>
      </c>
      <c r="H720">
        <f>B720/'EX rate'!B720</f>
        <v>0.93663827440407188</v>
      </c>
      <c r="I720">
        <f>C720/'EX rate'!D720</f>
        <v>14.419413864474917</v>
      </c>
      <c r="J720">
        <f>E720/'EX rate'!F720</f>
        <v>107.41525714285348</v>
      </c>
      <c r="K720">
        <f>F720/'EX rate'!H720</f>
        <v>8.5245620797464547E-2</v>
      </c>
    </row>
    <row r="721" spans="1:11" x14ac:dyDescent="0.25">
      <c r="A721" s="3">
        <v>43800</v>
      </c>
      <c r="B721" s="4">
        <v>102</v>
      </c>
      <c r="C721" s="4">
        <v>98.5</v>
      </c>
      <c r="D721" s="8">
        <v>116.1</v>
      </c>
      <c r="E721" s="12">
        <v>97.2</v>
      </c>
      <c r="F721" s="4">
        <v>99.9</v>
      </c>
      <c r="H721">
        <f>B721/'EX rate'!B721</f>
        <v>0.93445326287163788</v>
      </c>
      <c r="I721">
        <f>C721/'EX rate'!D721</f>
        <v>14.030245055116415</v>
      </c>
      <c r="J721">
        <f>E721/'EX rate'!F721</f>
        <v>108.02273400000003</v>
      </c>
      <c r="K721">
        <f>F721/'EX rate'!H721</f>
        <v>8.4960538848822986E-2</v>
      </c>
    </row>
    <row r="722" spans="1:11" x14ac:dyDescent="0.25">
      <c r="A722" s="3">
        <v>43831</v>
      </c>
      <c r="B722" s="4">
        <v>102.5</v>
      </c>
      <c r="C722" s="4">
        <v>98.5</v>
      </c>
      <c r="D722" s="8">
        <v>116.9</v>
      </c>
      <c r="E722" s="12">
        <v>97.5</v>
      </c>
      <c r="F722" s="4">
        <v>99.4</v>
      </c>
      <c r="H722">
        <f>B722/'EX rate'!B722</f>
        <v>0.93791688539354201</v>
      </c>
      <c r="I722">
        <f>C722/'EX rate'!D722</f>
        <v>14.231978847089314</v>
      </c>
      <c r="J722">
        <f>E722/'EX rate'!F722</f>
        <v>108.22854545454904</v>
      </c>
      <c r="K722">
        <f>F722/'EX rate'!H722</f>
        <v>8.5374652145532012E-2</v>
      </c>
    </row>
    <row r="723" spans="1:11" x14ac:dyDescent="0.25">
      <c r="A723" s="3">
        <v>43862</v>
      </c>
      <c r="B723" s="4">
        <v>102.7</v>
      </c>
      <c r="C723" s="4">
        <v>98.6</v>
      </c>
      <c r="D723" s="8">
        <v>116.2</v>
      </c>
      <c r="E723" s="12">
        <v>97.8</v>
      </c>
      <c r="F723" s="4">
        <v>101.27</v>
      </c>
      <c r="H723">
        <f>B723/'EX rate'!B723</f>
        <v>0.93386108956701408</v>
      </c>
      <c r="I723">
        <f>C723/'EX rate'!D723</f>
        <v>14.086392127139966</v>
      </c>
      <c r="J723">
        <f>E723/'EX rate'!F723</f>
        <v>106.65090000000006</v>
      </c>
      <c r="K723">
        <f>F723/'EX rate'!H723</f>
        <v>8.4830665359904175E-2</v>
      </c>
    </row>
    <row r="724" spans="1:11" x14ac:dyDescent="0.25">
      <c r="A724" s="3">
        <v>43891</v>
      </c>
      <c r="B724" s="4">
        <v>100.2</v>
      </c>
      <c r="C724" s="4">
        <v>101.1</v>
      </c>
      <c r="D724" s="8">
        <v>115.7</v>
      </c>
      <c r="E724" s="12">
        <v>97.4</v>
      </c>
      <c r="F724" s="4">
        <v>101.97</v>
      </c>
      <c r="H724">
        <f>B724/'EX rate'!B724</f>
        <v>0.93389255042940011</v>
      </c>
      <c r="I724">
        <f>C724/'EX rate'!D724</f>
        <v>14.405664336751363</v>
      </c>
      <c r="J724">
        <f>E724/'EX rate'!F724</f>
        <v>107.75760454545372</v>
      </c>
      <c r="K724">
        <f>F724/'EX rate'!H724</f>
        <v>8.3575801785114215E-2</v>
      </c>
    </row>
    <row r="725" spans="1:11" x14ac:dyDescent="0.25">
      <c r="A725" s="3">
        <v>43922</v>
      </c>
      <c r="B725" s="4">
        <v>99.5</v>
      </c>
      <c r="C725" s="4">
        <v>107.7</v>
      </c>
      <c r="D725" s="8">
        <v>112.7</v>
      </c>
      <c r="E725" s="12">
        <v>97.4</v>
      </c>
      <c r="F725" s="4">
        <v>101.4</v>
      </c>
      <c r="H725">
        <f>B725/'EX rate'!B725</f>
        <v>0.92189382006856291</v>
      </c>
      <c r="I725">
        <f>C725/'EX rate'!D725</f>
        <v>15.227780448491361</v>
      </c>
      <c r="J725">
        <f>E725/'EX rate'!F725</f>
        <v>105.79490600000004</v>
      </c>
      <c r="K725">
        <f>F725/'EX rate'!H725</f>
        <v>8.275997159716951E-2</v>
      </c>
    </row>
    <row r="726" spans="1:11" x14ac:dyDescent="0.25">
      <c r="A726" s="3">
        <v>43952</v>
      </c>
      <c r="B726" s="4">
        <v>98.1</v>
      </c>
      <c r="C726" s="4">
        <v>108.3</v>
      </c>
      <c r="D726" s="8">
        <v>112.5</v>
      </c>
      <c r="E726" s="12">
        <v>97.3</v>
      </c>
      <c r="F726" s="4">
        <v>101.16</v>
      </c>
      <c r="H726">
        <f>B726/'EX rate'!B726</f>
        <v>0.91432926160661709</v>
      </c>
      <c r="I726">
        <f>C726/'EX rate'!D726</f>
        <v>15.229686100212678</v>
      </c>
      <c r="J726">
        <f>E726/'EX rate'!F726</f>
        <v>106.0750005</v>
      </c>
      <c r="K726">
        <f>F726/'EX rate'!H726</f>
        <v>8.2332929102199928E-2</v>
      </c>
    </row>
    <row r="727" spans="1:11" x14ac:dyDescent="0.25">
      <c r="A727" s="3">
        <v>43983</v>
      </c>
      <c r="B727" s="4">
        <v>99.1</v>
      </c>
      <c r="C727" s="4">
        <v>104.5</v>
      </c>
      <c r="D727" s="8">
        <v>113.4</v>
      </c>
      <c r="E727" s="12">
        <v>97</v>
      </c>
      <c r="F727" s="4">
        <v>100.49</v>
      </c>
      <c r="H727">
        <f>B727/'EX rate'!B727</f>
        <v>0.92138905676165672</v>
      </c>
      <c r="I727">
        <f>C727/'EX rate'!D727</f>
        <v>14.747784656941125</v>
      </c>
      <c r="J727">
        <f>E727/'EX rate'!F727</f>
        <v>109.16953181818275</v>
      </c>
      <c r="K727">
        <f>F727/'EX rate'!H727</f>
        <v>8.3048900422310556E-2</v>
      </c>
    </row>
    <row r="728" spans="1:11" x14ac:dyDescent="0.25">
      <c r="A728" s="3">
        <v>44013</v>
      </c>
      <c r="B728" s="4">
        <v>99.3</v>
      </c>
      <c r="C728" s="4">
        <v>104.5</v>
      </c>
      <c r="D728" s="8">
        <v>114.2</v>
      </c>
      <c r="E728" s="12">
        <v>96.8</v>
      </c>
      <c r="F728" s="4">
        <v>100.24</v>
      </c>
      <c r="H728">
        <f>B728/'EX rate'!B728</f>
        <v>0.93066962634110795</v>
      </c>
      <c r="I728">
        <f>C728/'EX rate'!D728</f>
        <v>14.911468886705455</v>
      </c>
      <c r="J728">
        <f>E728/'EX rate'!F728</f>
        <v>110.96562782608872</v>
      </c>
      <c r="K728">
        <f>F728/'EX rate'!H728</f>
        <v>8.3609975811160225E-2</v>
      </c>
    </row>
    <row r="729" spans="1:11" x14ac:dyDescent="0.25">
      <c r="A729" s="3">
        <v>44044</v>
      </c>
      <c r="B729" s="4">
        <v>99.7</v>
      </c>
      <c r="C729" s="4">
        <v>101.4</v>
      </c>
      <c r="D729" s="8">
        <v>114.7</v>
      </c>
      <c r="E729" s="12">
        <v>96.6</v>
      </c>
      <c r="F729" s="4">
        <v>100.21</v>
      </c>
      <c r="H729">
        <f>B729/'EX rate'!B729</f>
        <v>0.94019794137201007</v>
      </c>
      <c r="I729">
        <f>C729/'EX rate'!D729</f>
        <v>14.633522820983666</v>
      </c>
      <c r="J729">
        <f>E729/'EX rate'!F729</f>
        <v>114.2593999999978</v>
      </c>
      <c r="K729">
        <f>F729/'EX rate'!H729</f>
        <v>8.4433584698993133E-2</v>
      </c>
    </row>
    <row r="730" spans="1:11" x14ac:dyDescent="0.25">
      <c r="A730" s="3">
        <v>44075</v>
      </c>
      <c r="B730" s="4">
        <v>99.7</v>
      </c>
      <c r="C730" s="4">
        <v>96.2</v>
      </c>
      <c r="D730" s="8">
        <v>115.1</v>
      </c>
      <c r="E730" s="12">
        <v>96.6</v>
      </c>
      <c r="F730" s="4">
        <v>100.65</v>
      </c>
      <c r="H730">
        <f>B730/'EX rate'!B730</f>
        <v>0.94331985933779938</v>
      </c>
      <c r="I730">
        <f>C730/'EX rate'!D730</f>
        <v>14.12828690115413</v>
      </c>
      <c r="J730">
        <f>E730/'EX rate'!F730</f>
        <v>113.91467181818102</v>
      </c>
      <c r="K730">
        <f>F730/'EX rate'!H730</f>
        <v>8.5383440787241277E-2</v>
      </c>
    </row>
    <row r="731" spans="1:11" x14ac:dyDescent="0.25">
      <c r="A731" s="3">
        <v>44105</v>
      </c>
      <c r="B731" s="4">
        <v>99.6</v>
      </c>
      <c r="C731" s="4">
        <v>97.9</v>
      </c>
      <c r="D731" s="8">
        <v>115.1</v>
      </c>
      <c r="E731" s="12">
        <v>96.6</v>
      </c>
      <c r="F731" s="4">
        <v>98.21</v>
      </c>
      <c r="H731">
        <f>B731/'EX rate'!B731</f>
        <v>0.94656668190272708</v>
      </c>
      <c r="I731">
        <f>C731/'EX rate'!D731</f>
        <v>14.60712939320484</v>
      </c>
      <c r="J731">
        <f>E731/'EX rate'!F731</f>
        <v>113.74825636363813</v>
      </c>
      <c r="K731">
        <f>F731/'EX rate'!H731</f>
        <v>8.5796903938218524E-2</v>
      </c>
    </row>
    <row r="732" spans="1:11" x14ac:dyDescent="0.25">
      <c r="A732" s="3">
        <v>44136</v>
      </c>
      <c r="B732" s="4">
        <v>99.6</v>
      </c>
      <c r="C732" s="4">
        <v>100</v>
      </c>
      <c r="D732" s="8">
        <v>115.4</v>
      </c>
      <c r="E732" s="12">
        <v>96.8</v>
      </c>
      <c r="F732" s="4">
        <v>97.51</v>
      </c>
      <c r="H732">
        <f>B732/'EX rate'!B732</f>
        <v>0.95378115758344151</v>
      </c>
      <c r="I732">
        <f>C732/'EX rate'!D732</f>
        <v>15.132786216739731</v>
      </c>
      <c r="J732">
        <f>E732/'EX rate'!F732</f>
        <v>114.59091809524051</v>
      </c>
      <c r="K732">
        <f>F732/'EX rate'!H732</f>
        <v>8.7315090082022997E-2</v>
      </c>
    </row>
    <row r="733" spans="1:11" x14ac:dyDescent="0.25">
      <c r="A733" s="3">
        <v>44166</v>
      </c>
      <c r="B733" s="4">
        <v>100.1</v>
      </c>
      <c r="C733" s="4">
        <v>100.6</v>
      </c>
      <c r="D733" s="8">
        <v>116.4</v>
      </c>
      <c r="E733" s="12">
        <v>96.6</v>
      </c>
      <c r="F733" s="4">
        <v>97.49</v>
      </c>
      <c r="H733">
        <f>B733/'EX rate'!B733</f>
        <v>0.9635300179490589</v>
      </c>
      <c r="I733">
        <f>C733/'EX rate'!D733</f>
        <v>15.372432272579792</v>
      </c>
      <c r="J733">
        <f>E733/'EX rate'!F733</f>
        <v>117.55956545454285</v>
      </c>
      <c r="K733">
        <f>F733/'EX rate'!H733</f>
        <v>8.9021394720261507E-2</v>
      </c>
    </row>
    <row r="734" spans="1:11" x14ac:dyDescent="0.25">
      <c r="A734" s="3">
        <v>44197</v>
      </c>
      <c r="B734" s="4">
        <v>101</v>
      </c>
      <c r="C734" s="4">
        <v>101</v>
      </c>
      <c r="D734" s="8">
        <v>118.1</v>
      </c>
      <c r="E734" s="12">
        <v>97.3</v>
      </c>
      <c r="F734" s="4">
        <v>99.27</v>
      </c>
      <c r="H734">
        <f>B734/'EX rate'!B734</f>
        <v>0.97399988213422883</v>
      </c>
      <c r="I734">
        <f>C734/'EX rate'!D734</f>
        <v>15.614015674226058</v>
      </c>
      <c r="J734">
        <f>E734/'EX rate'!F734</f>
        <v>118.42237049999999</v>
      </c>
      <c r="K734">
        <f>F734/'EX rate'!H734</f>
        <v>9.0451849219582867E-2</v>
      </c>
    </row>
    <row r="735" spans="1:11" x14ac:dyDescent="0.25">
      <c r="A735" s="3">
        <v>44228</v>
      </c>
      <c r="B735" s="4">
        <v>102.2</v>
      </c>
      <c r="C735" s="4">
        <v>97.9</v>
      </c>
      <c r="D735" s="8">
        <v>119.3</v>
      </c>
      <c r="E735" s="12">
        <v>97.6</v>
      </c>
      <c r="F735" s="4">
        <v>102.11</v>
      </c>
      <c r="H735">
        <f>B735/'EX rate'!B735</f>
        <v>0.96987763486960388</v>
      </c>
      <c r="I735">
        <f>C735/'EX rate'!D735</f>
        <v>15.155737197349682</v>
      </c>
      <c r="J735">
        <f>E735/'EX rate'!F735</f>
        <v>118.07550400000008</v>
      </c>
      <c r="K735">
        <f>F735/'EX rate'!H735</f>
        <v>9.1848666930522072E-2</v>
      </c>
    </row>
    <row r="736" spans="1:11" x14ac:dyDescent="0.25">
      <c r="A736" s="3">
        <v>44256</v>
      </c>
      <c r="B736" s="4">
        <v>105</v>
      </c>
      <c r="C736" s="4">
        <v>98.2</v>
      </c>
      <c r="D736" s="8">
        <v>121.8</v>
      </c>
      <c r="E736" s="12">
        <v>98.1</v>
      </c>
      <c r="F736" s="4">
        <v>105.67</v>
      </c>
      <c r="H736">
        <f>B736/'EX rate'!B736</f>
        <v>0.96640975773728333</v>
      </c>
      <c r="I736">
        <f>C736/'EX rate'!D736</f>
        <v>15.085845581482337</v>
      </c>
      <c r="J736">
        <f>E736/'EX rate'!F736</f>
        <v>116.73004304348089</v>
      </c>
      <c r="K736">
        <f>F736/'EX rate'!H736</f>
        <v>9.3428940248625136E-2</v>
      </c>
    </row>
    <row r="737" spans="1:11" x14ac:dyDescent="0.25">
      <c r="A737" s="3">
        <v>44287</v>
      </c>
      <c r="B737" s="4">
        <v>106.7</v>
      </c>
      <c r="C737" s="4">
        <v>97.7</v>
      </c>
      <c r="D737" s="8">
        <v>123.4</v>
      </c>
      <c r="E737" s="12">
        <v>98.6</v>
      </c>
      <c r="F737" s="4">
        <v>108.85</v>
      </c>
      <c r="H737">
        <f>B737/'EX rate'!B737</f>
        <v>0.97769458334424808</v>
      </c>
      <c r="I737">
        <f>C737/'EX rate'!D737</f>
        <v>14.986643720795707</v>
      </c>
      <c r="J737">
        <f>E737/'EX rate'!F737</f>
        <v>118.11392600000011</v>
      </c>
      <c r="K737">
        <f>F737/'EX rate'!H737</f>
        <v>9.7239592638913686E-2</v>
      </c>
    </row>
    <row r="738" spans="1:11" x14ac:dyDescent="0.25">
      <c r="A738" s="3">
        <v>44317</v>
      </c>
      <c r="B738" s="4">
        <v>108</v>
      </c>
      <c r="C738" s="4">
        <v>99.6</v>
      </c>
      <c r="D738" s="8">
        <v>125.2</v>
      </c>
      <c r="E738" s="12">
        <v>98.9</v>
      </c>
      <c r="F738" s="4">
        <v>110.55</v>
      </c>
      <c r="H738">
        <f>B738/'EX rate'!B738</f>
        <v>0.98982678031344518</v>
      </c>
      <c r="I738">
        <f>C738/'EX rate'!D738</f>
        <v>15.487738387840725</v>
      </c>
      <c r="J738">
        <f>E738/'EX rate'!F738</f>
        <v>120.12299809524055</v>
      </c>
      <c r="K738">
        <f>F738/'EX rate'!H738</f>
        <v>9.841713553165729E-2</v>
      </c>
    </row>
    <row r="739" spans="1:11" x14ac:dyDescent="0.25">
      <c r="A739" s="3">
        <v>44348</v>
      </c>
      <c r="B739" s="4">
        <v>108.9</v>
      </c>
      <c r="C739" s="4">
        <v>100.7</v>
      </c>
      <c r="D739" s="8">
        <v>126.3</v>
      </c>
      <c r="E739" s="12">
        <v>99.4</v>
      </c>
      <c r="F739" s="4">
        <v>111.17</v>
      </c>
      <c r="H739">
        <f>B739/'EX rate'!B739</f>
        <v>0.9890477350319743</v>
      </c>
      <c r="I739">
        <f>C739/'EX rate'!D739</f>
        <v>15.674394782465626</v>
      </c>
      <c r="J739">
        <f>E739/'EX rate'!F739</f>
        <v>119.74808363636456</v>
      </c>
      <c r="K739">
        <f>F739/'EX rate'!H739</f>
        <v>9.9143850887362883E-2</v>
      </c>
    </row>
    <row r="740" spans="1:11" x14ac:dyDescent="0.25">
      <c r="A740" s="3">
        <v>44378</v>
      </c>
      <c r="B740" s="4">
        <v>109.6</v>
      </c>
      <c r="C740" s="4">
        <v>102.6</v>
      </c>
      <c r="D740" s="8">
        <v>126.7</v>
      </c>
      <c r="E740" s="12">
        <v>100.3</v>
      </c>
      <c r="F740" s="4">
        <v>115.47</v>
      </c>
      <c r="H740">
        <f>B740/'EX rate'!B740</f>
        <v>0.99486129531666923</v>
      </c>
      <c r="I740">
        <f>C740/'EX rate'!D740</f>
        <v>15.846269562652227</v>
      </c>
      <c r="J740">
        <f>E740/'EX rate'!F740</f>
        <v>118.57283636363465</v>
      </c>
      <c r="K740">
        <f>F740/'EX rate'!H740</f>
        <v>0.10093707931956852</v>
      </c>
    </row>
    <row r="741" spans="1:11" x14ac:dyDescent="0.25">
      <c r="A741" s="3">
        <v>44409</v>
      </c>
      <c r="B741" s="4">
        <v>109.3</v>
      </c>
      <c r="C741" s="4">
        <v>106.5</v>
      </c>
      <c r="D741" s="8">
        <v>127</v>
      </c>
      <c r="E741" s="12">
        <v>100.9</v>
      </c>
      <c r="F741" s="4">
        <v>117.32</v>
      </c>
      <c r="H741">
        <f>B741/'EX rate'!B741</f>
        <v>0.99512258567991407</v>
      </c>
      <c r="I741">
        <f>C741/'EX rate'!D741</f>
        <v>16.445013433954642</v>
      </c>
      <c r="J741">
        <f>E741/'EX rate'!F741</f>
        <v>118.77764545454366</v>
      </c>
      <c r="K741">
        <f>F741/'EX rate'!H741</f>
        <v>0.10110829584432149</v>
      </c>
    </row>
    <row r="742" spans="1:11" x14ac:dyDescent="0.25">
      <c r="A742" s="3">
        <v>44440</v>
      </c>
      <c r="B742" s="4">
        <v>109.8</v>
      </c>
      <c r="C742" s="4">
        <v>110.7</v>
      </c>
      <c r="D742" s="8">
        <v>127.1</v>
      </c>
      <c r="E742" s="12">
        <v>101.2</v>
      </c>
      <c r="F742" s="4">
        <v>118.1</v>
      </c>
      <c r="H742">
        <f>B742/'EX rate'!B742</f>
        <v>0.99620007258289012</v>
      </c>
      <c r="I742">
        <f>C742/'EX rate'!D742</f>
        <v>17.146324596625426</v>
      </c>
      <c r="J742">
        <f>E742/'EX rate'!F742</f>
        <v>119.11561999999822</v>
      </c>
      <c r="K742">
        <f>F742/'EX rate'!H742</f>
        <v>0.10097987242847616</v>
      </c>
    </row>
    <row r="743" spans="1:11" x14ac:dyDescent="0.25">
      <c r="A743" s="3">
        <v>44470</v>
      </c>
      <c r="B743" s="4">
        <v>112.5</v>
      </c>
      <c r="C743" s="4">
        <v>108.2</v>
      </c>
      <c r="D743" s="8">
        <v>128.5</v>
      </c>
      <c r="E743" s="12">
        <v>101.9</v>
      </c>
      <c r="F743" s="4">
        <v>119.42</v>
      </c>
      <c r="H743">
        <f>B743/'EX rate'!B743</f>
        <v>0.99445755655148638</v>
      </c>
      <c r="I743">
        <f>C743/'EX rate'!D743</f>
        <v>16.876312125469099</v>
      </c>
      <c r="J743">
        <f>E743/'EX rate'!F743</f>
        <v>118.21904238095046</v>
      </c>
      <c r="K743">
        <f>F743/'EX rate'!H743</f>
        <v>0.10096210750579125</v>
      </c>
    </row>
    <row r="744" spans="1:11" x14ac:dyDescent="0.25">
      <c r="A744" s="3">
        <v>44501</v>
      </c>
      <c r="B744" s="4">
        <v>113.6</v>
      </c>
      <c r="C744" s="4">
        <v>107.7</v>
      </c>
      <c r="D744" s="8">
        <v>129</v>
      </c>
      <c r="E744" s="12">
        <v>102.7</v>
      </c>
      <c r="F744" s="4">
        <v>118.63</v>
      </c>
      <c r="H744">
        <f>B744/'EX rate'!B744</f>
        <v>0.99633585405785352</v>
      </c>
      <c r="I744">
        <f>C744/'EX rate'!D744</f>
        <v>16.854275461771156</v>
      </c>
      <c r="J744">
        <f>E744/'EX rate'!F744</f>
        <v>117.2222468181772</v>
      </c>
      <c r="K744">
        <f>F744/'EX rate'!H744</f>
        <v>0.10028658139672501</v>
      </c>
    </row>
    <row r="745" spans="1:11" x14ac:dyDescent="0.25">
      <c r="A745" s="3">
        <v>44531</v>
      </c>
      <c r="B745" s="4">
        <v>112.8</v>
      </c>
      <c r="C745" s="4">
        <v>109.4</v>
      </c>
      <c r="D745" s="8">
        <v>128.4</v>
      </c>
      <c r="E745" s="12">
        <v>103.1</v>
      </c>
      <c r="F745" s="4">
        <v>117.72</v>
      </c>
      <c r="H745">
        <f>B745/'EX rate'!B745</f>
        <v>0.99281380081595716</v>
      </c>
      <c r="I745">
        <f>C745/'EX rate'!D745</f>
        <v>17.181902000890609</v>
      </c>
      <c r="J745">
        <f>E745/'EX rate'!F745</f>
        <v>116.54199869565578</v>
      </c>
      <c r="K745">
        <f>F745/'EX rate'!H745</f>
        <v>9.9457596187965736E-2</v>
      </c>
    </row>
    <row r="746" spans="1:11" x14ac:dyDescent="0.25">
      <c r="A746" s="3">
        <v>44562</v>
      </c>
      <c r="B746" s="4">
        <v>113.7</v>
      </c>
      <c r="C746" s="4">
        <v>109.590405</v>
      </c>
      <c r="D746" s="8">
        <v>130.80000000000001</v>
      </c>
      <c r="E746" s="12">
        <v>105.1</v>
      </c>
      <c r="F746" s="4">
        <v>117.62</v>
      </c>
      <c r="H746">
        <f>B746/'EX rate'!B746</f>
        <v>0.98995341907835366</v>
      </c>
      <c r="I746">
        <f>C746/'EX rate'!D746</f>
        <v>17.242175441908763</v>
      </c>
      <c r="J746">
        <f>E746/'EX rate'!F746</f>
        <v>118.91514476190285</v>
      </c>
      <c r="K746">
        <f>F746/'EX rate'!H746</f>
        <v>9.8508387701945546E-2</v>
      </c>
    </row>
    <row r="747" spans="1:11" x14ac:dyDescent="0.25">
      <c r="A747" s="3">
        <v>44593</v>
      </c>
      <c r="B747" s="4">
        <v>115</v>
      </c>
      <c r="C747" s="4">
        <v>111.7</v>
      </c>
      <c r="D747" s="8">
        <v>133.1</v>
      </c>
      <c r="E747" s="12">
        <v>105.8</v>
      </c>
      <c r="F747" s="4">
        <v>119.07</v>
      </c>
      <c r="H747">
        <f>B747/'EX rate'!B747</f>
        <v>0.99817724155889254</v>
      </c>
      <c r="I747">
        <f>C747/'EX rate'!D747</f>
        <v>17.614480985191442</v>
      </c>
      <c r="J747">
        <f>E747/'EX rate'!F747</f>
        <v>119.99730199999999</v>
      </c>
      <c r="K747">
        <f>F747/'EX rate'!H747</f>
        <v>9.9362451391091011E-2</v>
      </c>
    </row>
    <row r="748" spans="1:11" x14ac:dyDescent="0.25">
      <c r="A748" s="3">
        <v>44621</v>
      </c>
      <c r="B748" s="4">
        <v>118.3</v>
      </c>
      <c r="C748" s="4">
        <v>111.2</v>
      </c>
      <c r="D748" s="8">
        <v>137.19999999999999</v>
      </c>
      <c r="E748" s="12">
        <v>107.3</v>
      </c>
      <c r="F748" s="4">
        <v>123.74</v>
      </c>
      <c r="H748">
        <f>B748/'EX rate'!B748</f>
        <v>0.9982318263584482</v>
      </c>
      <c r="I748">
        <f>C748/'EX rate'!D748</f>
        <v>17.525910951981242</v>
      </c>
      <c r="J748">
        <f>E748/'EX rate'!F748</f>
        <v>118.23340347825956</v>
      </c>
      <c r="K748">
        <f>F748/'EX rate'!H748</f>
        <v>0.10134067140037509</v>
      </c>
    </row>
    <row r="749" spans="1:11" x14ac:dyDescent="0.25">
      <c r="A749" s="3">
        <v>44652</v>
      </c>
      <c r="B749" s="4">
        <v>124.7</v>
      </c>
      <c r="C749" s="4">
        <v>108.97313200000001</v>
      </c>
      <c r="D749" s="8">
        <v>138.5</v>
      </c>
      <c r="E749" s="12">
        <v>109</v>
      </c>
      <c r="F749" s="4">
        <v>125.14</v>
      </c>
      <c r="H749">
        <f>B749/'EX rate'!B749</f>
        <v>0.98792026317378634</v>
      </c>
      <c r="I749">
        <f>C749/'EX rate'!D749</f>
        <v>16.938334561822192</v>
      </c>
      <c r="J749">
        <f>E749/'EX rate'!F749</f>
        <v>117.92423157894456</v>
      </c>
      <c r="K749">
        <f>F749/'EX rate'!H749</f>
        <v>0.1015466510865508</v>
      </c>
    </row>
    <row r="750" spans="1:11" x14ac:dyDescent="0.25">
      <c r="A750" s="3">
        <v>44682</v>
      </c>
      <c r="B750" s="4">
        <v>126.5</v>
      </c>
      <c r="C750" s="4">
        <v>109.6</v>
      </c>
      <c r="D750" s="8">
        <v>141.30000000000001</v>
      </c>
      <c r="E750" s="12">
        <v>109.9</v>
      </c>
      <c r="F750" s="4">
        <v>128.13999999999999</v>
      </c>
      <c r="H750">
        <f>B750/'EX rate'!B750</f>
        <v>0.98154590246615292</v>
      </c>
      <c r="I750">
        <f>C750/'EX rate'!D750</f>
        <v>16.315715040677638</v>
      </c>
      <c r="J750">
        <f>E750/'EX rate'!F750</f>
        <v>116.25771500000002</v>
      </c>
      <c r="K750">
        <f>F750/'EX rate'!H750</f>
        <v>0.10090717233124388</v>
      </c>
    </row>
    <row r="751" spans="1:11" x14ac:dyDescent="0.25">
      <c r="A751" s="3">
        <v>44713</v>
      </c>
      <c r="B751" s="4">
        <v>129.9</v>
      </c>
      <c r="C751" s="4">
        <v>115.8</v>
      </c>
      <c r="D751" s="8">
        <v>141.9</v>
      </c>
      <c r="E751" s="12">
        <v>110.3</v>
      </c>
      <c r="F751" s="4">
        <v>127.63</v>
      </c>
      <c r="H751">
        <f>B751/'EX rate'!B751</f>
        <v>0.97088311605112476</v>
      </c>
      <c r="I751">
        <f>C751/'EX rate'!D751</f>
        <v>17.293674368176056</v>
      </c>
      <c r="J751">
        <f>E751/'EX rate'!F751</f>
        <v>116.54097454545264</v>
      </c>
      <c r="K751">
        <f>F751/'EX rate'!H751</f>
        <v>9.9917798567346464E-2</v>
      </c>
    </row>
    <row r="752" spans="1:11" x14ac:dyDescent="0.25">
      <c r="A752" s="3">
        <v>44743</v>
      </c>
      <c r="B752" s="4">
        <v>131.30000000000001</v>
      </c>
      <c r="C752" s="4">
        <v>114.474386</v>
      </c>
      <c r="D752" s="8">
        <v>140.1</v>
      </c>
      <c r="E752" s="12">
        <v>111.4</v>
      </c>
      <c r="F752" s="4">
        <v>126.72</v>
      </c>
      <c r="H752">
        <f>B752/'EX rate'!B752</f>
        <v>0.96038281343235243</v>
      </c>
      <c r="I752">
        <f>C752/'EX rate'!D752</f>
        <v>16.996018181642718</v>
      </c>
      <c r="J752">
        <f>E752/'EX rate'!F752</f>
        <v>113.39299904762171</v>
      </c>
      <c r="K752">
        <f>F752/'EX rate'!H752</f>
        <v>9.6925195043597978E-2</v>
      </c>
    </row>
    <row r="753" spans="1:11" x14ac:dyDescent="0.25">
      <c r="A753" s="3">
        <v>44774</v>
      </c>
      <c r="B753" s="4">
        <v>128.30000000000001</v>
      </c>
      <c r="C753" s="4">
        <v>112.79991200000001</v>
      </c>
      <c r="D753" s="8">
        <v>137.5</v>
      </c>
      <c r="E753" s="12">
        <v>112</v>
      </c>
      <c r="F753" s="4">
        <v>125.7</v>
      </c>
      <c r="H753">
        <f>B753/'EX rate'!B753</f>
        <v>0.94866787885714043</v>
      </c>
      <c r="I753">
        <f>C753/'EX rate'!D753</f>
        <v>16.582920907638243</v>
      </c>
      <c r="J753">
        <f>E753/'EX rate'!F753</f>
        <v>113.43846956522084</v>
      </c>
      <c r="K753">
        <f>F753/'EX rate'!H753</f>
        <v>9.533994721033949E-2</v>
      </c>
    </row>
    <row r="754" spans="1:11" x14ac:dyDescent="0.25">
      <c r="A754" s="3">
        <v>44805</v>
      </c>
      <c r="B754" s="4">
        <v>132</v>
      </c>
      <c r="C754" s="4">
        <v>113.2</v>
      </c>
      <c r="D754" s="8">
        <v>136.69999999999999</v>
      </c>
      <c r="E754" s="12">
        <v>112.5</v>
      </c>
      <c r="F754" s="4">
        <v>130.15</v>
      </c>
      <c r="H754">
        <f>B754/'EX rate'!B754</f>
        <v>0.92120873752529842</v>
      </c>
      <c r="I754">
        <f>C754/'EX rate'!D754</f>
        <v>16.101914307091388</v>
      </c>
      <c r="J754">
        <f>E754/'EX rate'!F754</f>
        <v>111.41744318182123</v>
      </c>
      <c r="K754">
        <f>F754/'EX rate'!H754</f>
        <v>9.3526110420454306E-2</v>
      </c>
    </row>
    <row r="755" spans="1:11" x14ac:dyDescent="0.25">
      <c r="A755" s="3">
        <v>44835</v>
      </c>
      <c r="B755" s="4">
        <v>133.5</v>
      </c>
      <c r="C755" s="4">
        <v>115.4</v>
      </c>
      <c r="D755" s="8">
        <v>137.19999999999999</v>
      </c>
      <c r="E755" s="12">
        <v>112.9</v>
      </c>
      <c r="F755" s="4">
        <v>130.62</v>
      </c>
      <c r="H755">
        <f>B755/'EX rate'!B755</f>
        <v>0.90807369341119415</v>
      </c>
      <c r="I755">
        <f>C755/'EX rate'!D755</f>
        <v>15.972067796860403</v>
      </c>
      <c r="J755">
        <f>E755/'EX rate'!F755</f>
        <v>110.93177666667069</v>
      </c>
      <c r="K755">
        <f>F755/'EX rate'!H755</f>
        <v>9.1556502600479442E-2</v>
      </c>
    </row>
    <row r="756" spans="1:11" x14ac:dyDescent="0.25">
      <c r="A756" s="3">
        <v>44866</v>
      </c>
      <c r="B756" s="4">
        <v>130.80000000000001</v>
      </c>
      <c r="C756" s="4">
        <v>113.3</v>
      </c>
      <c r="D756" s="8">
        <v>136.5</v>
      </c>
      <c r="E756" s="12">
        <v>112.7</v>
      </c>
      <c r="F756" s="4">
        <v>124.09</v>
      </c>
      <c r="H756">
        <f>B756/'EX rate'!B756</f>
        <v>0.91583811791065695</v>
      </c>
      <c r="I756">
        <f>C756/'EX rate'!D756</f>
        <v>15.778142329149039</v>
      </c>
      <c r="J756">
        <f>E756/'EX rate'!F756</f>
        <v>114.96834363636674</v>
      </c>
      <c r="K756">
        <f>F756/'EX rate'!H756</f>
        <v>9.0968404075947515E-2</v>
      </c>
    </row>
    <row r="757" spans="1:11" x14ac:dyDescent="0.25">
      <c r="A757" s="3">
        <v>44896</v>
      </c>
      <c r="B757" s="4">
        <v>126.5</v>
      </c>
      <c r="C757" s="4">
        <v>113.11745999999999</v>
      </c>
      <c r="D757" s="8">
        <v>133.6</v>
      </c>
      <c r="E757" s="12">
        <v>112.3</v>
      </c>
      <c r="F757" s="4">
        <v>117.72</v>
      </c>
      <c r="H757">
        <f>B757/'EX rate'!B757</f>
        <v>0.9341146217932601</v>
      </c>
      <c r="I757">
        <f>C757/'EX rate'!D757</f>
        <v>16.199141267191095</v>
      </c>
      <c r="J757">
        <f>E757/'EX rate'!F757</f>
        <v>118.91233095238633</v>
      </c>
      <c r="K757">
        <f>F757/'EX rate'!H757</f>
        <v>9.0817916711669319E-2</v>
      </c>
    </row>
    <row r="758" spans="1:11" x14ac:dyDescent="0.25">
      <c r="A758" s="3">
        <v>44927</v>
      </c>
      <c r="B758" s="4">
        <v>123.9</v>
      </c>
      <c r="C758" s="4">
        <v>111.951611</v>
      </c>
      <c r="D758" s="8">
        <v>134.5</v>
      </c>
      <c r="E758" s="12">
        <v>113.3</v>
      </c>
      <c r="F758" s="4">
        <v>113.49</v>
      </c>
      <c r="H758">
        <f>B758/'EX rate'!B758</f>
        <v>0.95055834967181296</v>
      </c>
      <c r="I758">
        <f>C758/'EX rate'!D758</f>
        <v>16.474859240945946</v>
      </c>
      <c r="J758">
        <f>E758/'EX rate'!F758</f>
        <v>122.01277000000003</v>
      </c>
      <c r="K758">
        <f>F758/'EX rate'!H758</f>
        <v>9.0992182802164756E-2</v>
      </c>
    </row>
    <row r="759" spans="1:11" x14ac:dyDescent="0.25">
      <c r="A759" s="3">
        <v>44958</v>
      </c>
      <c r="B759" s="4">
        <v>125.7</v>
      </c>
      <c r="C759" s="4">
        <v>106.6</v>
      </c>
      <c r="D759" s="8">
        <v>135.19999999999999</v>
      </c>
      <c r="E759" s="12">
        <v>113.4</v>
      </c>
      <c r="F759" s="4">
        <v>115.25</v>
      </c>
      <c r="H759">
        <f>B759/'EX rate'!B759</f>
        <v>0.94806310364333535</v>
      </c>
      <c r="I759">
        <f>C759/'EX rate'!D759</f>
        <v>15.595043218612426</v>
      </c>
      <c r="J759">
        <f>E759/'EX rate'!F759</f>
        <v>121.50923400000009</v>
      </c>
      <c r="K759">
        <f>F759/'EX rate'!H759</f>
        <v>9.069518548247478E-2</v>
      </c>
    </row>
    <row r="760" spans="1:11" x14ac:dyDescent="0.25">
      <c r="A760" s="3">
        <v>44986</v>
      </c>
      <c r="B760" s="4">
        <v>126.6</v>
      </c>
      <c r="C760" s="4">
        <v>107</v>
      </c>
      <c r="D760" s="8">
        <v>135.19999999999999</v>
      </c>
      <c r="E760" s="12">
        <v>113.5</v>
      </c>
      <c r="F760" s="4">
        <v>118.07</v>
      </c>
      <c r="H760">
        <f>B760/'EX rate'!B760</f>
        <v>0.94583167782226818</v>
      </c>
      <c r="I760">
        <f>C760/'EX rate'!D760</f>
        <v>15.514353456183146</v>
      </c>
      <c r="J760">
        <f>E760/'EX rate'!F760</f>
        <v>121.51112608696198</v>
      </c>
      <c r="K760">
        <f>F760/'EX rate'!H760</f>
        <v>9.0424513490537858E-2</v>
      </c>
    </row>
    <row r="761" spans="1:11" x14ac:dyDescent="0.25">
      <c r="A761" s="3">
        <v>45017</v>
      </c>
      <c r="B761" s="4">
        <v>127</v>
      </c>
      <c r="C761" s="4">
        <v>105.295556</v>
      </c>
      <c r="D761" s="8">
        <v>135.19999999999999</v>
      </c>
      <c r="E761" s="12">
        <v>113.2</v>
      </c>
      <c r="F761" s="4">
        <v>118.47</v>
      </c>
      <c r="H761">
        <f>B761/'EX rate'!B761</f>
        <v>0.95249523752381238</v>
      </c>
      <c r="I761">
        <f>C761/'EX rate'!D761</f>
        <v>15.285538171907881</v>
      </c>
      <c r="J761">
        <f>E761/'EX rate'!F761</f>
        <v>124.15461555555304</v>
      </c>
      <c r="K761">
        <f>F761/'EX rate'!H761</f>
        <v>8.9749320080908482E-2</v>
      </c>
    </row>
    <row r="762" spans="1:11" x14ac:dyDescent="0.25">
      <c r="A762" s="3">
        <v>45047</v>
      </c>
      <c r="B762" s="4">
        <v>129.1</v>
      </c>
      <c r="C762" s="4">
        <v>99.5</v>
      </c>
      <c r="D762" s="8">
        <v>133.6</v>
      </c>
      <c r="E762" s="12">
        <v>113.3</v>
      </c>
      <c r="F762" s="4">
        <v>117.54</v>
      </c>
      <c r="H762">
        <f>B762/'EX rate'!B762</f>
        <v>0.94100180688920199</v>
      </c>
      <c r="I762">
        <f>C762/'EX rate'!D762</f>
        <v>14.225548498171866</v>
      </c>
      <c r="J762">
        <f>E762/'EX rate'!F762</f>
        <v>123.12877500000006</v>
      </c>
      <c r="K762">
        <f>F762/'EX rate'!H762</f>
        <v>8.8495042199652166E-2</v>
      </c>
    </row>
    <row r="763" spans="1:11" x14ac:dyDescent="0.25">
      <c r="A763" s="3">
        <v>45078</v>
      </c>
      <c r="B763" s="4">
        <v>130.69999999999999</v>
      </c>
      <c r="C763" s="4">
        <v>93.3</v>
      </c>
      <c r="D763" s="8">
        <v>133.30000000000001</v>
      </c>
      <c r="E763" s="12">
        <v>113.3</v>
      </c>
      <c r="F763" s="4">
        <v>113.33</v>
      </c>
      <c r="H763">
        <f>B763/'EX rate'!B763</f>
        <v>0.9259090587080413</v>
      </c>
      <c r="I763">
        <f>C763/'EX rate'!D763</f>
        <v>13.026225870215388</v>
      </c>
      <c r="J763">
        <f>E763/'EX rate'!F763</f>
        <v>122.81565500000413</v>
      </c>
      <c r="K763">
        <f>F763/'EX rate'!H763</f>
        <v>8.7398107518257745E-2</v>
      </c>
    </row>
    <row r="764" spans="1:11" x14ac:dyDescent="0.25">
      <c r="A764" s="3">
        <v>45108</v>
      </c>
      <c r="B764" s="4">
        <v>130.9</v>
      </c>
      <c r="C764" s="4">
        <v>94.403666999999999</v>
      </c>
      <c r="D764" s="8">
        <v>133.1</v>
      </c>
      <c r="E764" s="12">
        <v>113</v>
      </c>
      <c r="F764" s="4">
        <v>112.32</v>
      </c>
      <c r="H764">
        <f>B764/'EX rate'!B764</f>
        <v>0.92941246080114059</v>
      </c>
      <c r="I764">
        <f>C764/'EX rate'!D764</f>
        <v>13.138463988924741</v>
      </c>
      <c r="J764">
        <f>E764/'EX rate'!F764</f>
        <v>124.95701428571601</v>
      </c>
      <c r="K764">
        <f>F764/'EX rate'!H764</f>
        <v>8.7320220788307548E-2</v>
      </c>
    </row>
    <row r="765" spans="1:11" x14ac:dyDescent="0.25">
      <c r="A765" s="3">
        <v>45139</v>
      </c>
      <c r="B765" s="4">
        <v>133.5</v>
      </c>
      <c r="C765" s="4">
        <v>91.3</v>
      </c>
      <c r="D765" s="8">
        <v>134.69999999999999</v>
      </c>
      <c r="E765" s="12">
        <v>113</v>
      </c>
      <c r="F765" s="4">
        <v>115.29</v>
      </c>
      <c r="H765">
        <f>B765/'EX rate'!B765</f>
        <v>0.92213790310174126</v>
      </c>
      <c r="I765">
        <f>C765/'EX rate'!D765</f>
        <v>12.588098405251769</v>
      </c>
      <c r="J765">
        <f>E765/'EX rate'!F765</f>
        <v>123.27022608695214</v>
      </c>
      <c r="K765">
        <f>F765/'EX rate'!H765</f>
        <v>8.7442262622585268E-2</v>
      </c>
    </row>
    <row r="766" spans="1:11" x14ac:dyDescent="0.25">
      <c r="A766" s="3">
        <v>45170</v>
      </c>
      <c r="B766" s="4">
        <v>136</v>
      </c>
      <c r="C766" s="4">
        <v>92</v>
      </c>
      <c r="D766" s="8">
        <v>135</v>
      </c>
      <c r="E766" s="12">
        <v>113.2</v>
      </c>
      <c r="F766" s="4">
        <v>116.72</v>
      </c>
      <c r="H766">
        <f>B766/'EX rate'!B766</f>
        <v>0.92046393662192849</v>
      </c>
      <c r="I766">
        <f>C766/'EX rate'!D766</f>
        <v>12.604057381629664</v>
      </c>
      <c r="J766">
        <f>E766/'EX rate'!F766</f>
        <v>120.94072380952932</v>
      </c>
      <c r="K766">
        <f>F766/'EX rate'!H766</f>
        <v>8.7794384228301506E-2</v>
      </c>
    </row>
    <row r="767" spans="1:11" x14ac:dyDescent="0.25">
      <c r="A767" s="3">
        <v>45200</v>
      </c>
      <c r="B767" s="4">
        <v>136.80000000000001</v>
      </c>
      <c r="C767" s="4">
        <v>90.2</v>
      </c>
      <c r="D767" s="8">
        <v>134.19999999999999</v>
      </c>
      <c r="E767" s="12">
        <v>113.3</v>
      </c>
      <c r="F767" s="4">
        <v>118.56</v>
      </c>
      <c r="H767">
        <f>B767/'EX rate'!B767</f>
        <v>0.91488697668197849</v>
      </c>
      <c r="I767">
        <f>C767/'EX rate'!D767</f>
        <v>12.336708717929429</v>
      </c>
      <c r="J767">
        <f>E767/'EX rate'!F767</f>
        <v>119.67363999999486</v>
      </c>
      <c r="K767">
        <f>F767/'EX rate'!H767</f>
        <v>8.7777358239122222E-2</v>
      </c>
    </row>
    <row r="768" spans="1:11" x14ac:dyDescent="0.25">
      <c r="A768" s="3">
        <v>45231</v>
      </c>
      <c r="B768" s="4">
        <v>137.19999999999999</v>
      </c>
      <c r="C768" s="4">
        <v>90.7</v>
      </c>
      <c r="D768" s="8">
        <v>133.6</v>
      </c>
      <c r="E768" s="12">
        <v>113.1</v>
      </c>
      <c r="F768" s="4">
        <v>115.37</v>
      </c>
      <c r="H768">
        <f>B768/'EX rate'!B768</f>
        <v>0.91564656913539366</v>
      </c>
      <c r="I768">
        <f>C768/'EX rate'!D768</f>
        <v>12.5339691984962</v>
      </c>
      <c r="J768">
        <f>E768/'EX rate'!F768</f>
        <v>122.24105045454237</v>
      </c>
      <c r="K768">
        <f>F768/'EX rate'!H768</f>
        <v>8.8042491166751877E-2</v>
      </c>
    </row>
    <row r="769" spans="1:11" x14ac:dyDescent="0.25">
      <c r="A769" s="3">
        <v>45261</v>
      </c>
      <c r="B769" s="4">
        <v>133.6</v>
      </c>
      <c r="C769" s="4">
        <v>91.554080999999996</v>
      </c>
      <c r="D769" s="8">
        <v>132.80000000000001</v>
      </c>
      <c r="E769" s="12">
        <v>113.1</v>
      </c>
      <c r="F769" s="4">
        <v>114.94</v>
      </c>
      <c r="H769">
        <f>B769/'EX rate'!B769</f>
        <v>0.92332944581227594</v>
      </c>
      <c r="I769">
        <f>C769/'EX rate'!D769</f>
        <v>12.805527741159439</v>
      </c>
      <c r="J769">
        <f>E769/'EX rate'!F769</f>
        <v>123.3135252631586</v>
      </c>
      <c r="K769">
        <f>F769/'EX rate'!H769</f>
        <v>8.8145523704351289E-2</v>
      </c>
    </row>
    <row r="770" spans="1:11" x14ac:dyDescent="0.25">
      <c r="A770" s="3">
        <v>45292</v>
      </c>
      <c r="B770" s="4">
        <v>135.80000000000001</v>
      </c>
      <c r="C770" s="4">
        <v>91.173929000000001</v>
      </c>
      <c r="D770" s="8">
        <v>133</v>
      </c>
      <c r="E770" s="12">
        <v>113.3</v>
      </c>
      <c r="F770" s="4">
        <v>118.37</v>
      </c>
      <c r="H770">
        <f>B770/'EX rate'!B770</f>
        <v>0.92600730380494989</v>
      </c>
      <c r="I770">
        <f>C770/'EX rate'!D770</f>
        <v>12.713504517599281</v>
      </c>
      <c r="J770">
        <f>E770/'EX rate'!F770</f>
        <v>123.55519499999589</v>
      </c>
      <c r="K770">
        <f>F770/'EX rate'!H770</f>
        <v>8.9432368518476552E-2</v>
      </c>
    </row>
    <row r="771" spans="1:11" x14ac:dyDescent="0.25">
      <c r="A771" s="3">
        <v>45323</v>
      </c>
      <c r="B771" s="4">
        <v>137.69999999999999</v>
      </c>
      <c r="C771" s="4">
        <v>92.5</v>
      </c>
      <c r="D771" s="8">
        <v>133.80000000000001</v>
      </c>
      <c r="E771" s="12">
        <v>113.6</v>
      </c>
      <c r="F771" s="4">
        <v>119.89</v>
      </c>
      <c r="H771">
        <f>B771/'EX rate'!B771</f>
        <v>0.92176901106747988</v>
      </c>
      <c r="I771">
        <f>C771/'EX rate'!D771</f>
        <v>12.859431027274914</v>
      </c>
      <c r="J771">
        <f>E771/'EX rate'!F771</f>
        <v>122.6279542857111</v>
      </c>
      <c r="K771">
        <f>F771/'EX rate'!H771</f>
        <v>9.0025079970564831E-2</v>
      </c>
    </row>
    <row r="772" spans="1:11" x14ac:dyDescent="0.25">
      <c r="A772" s="3">
        <v>45352</v>
      </c>
      <c r="B772" s="4">
        <v>138.69999999999999</v>
      </c>
      <c r="C772" s="4">
        <v>97.5</v>
      </c>
      <c r="D772" s="8">
        <v>134.5</v>
      </c>
      <c r="E772" s="12">
        <v>113.6</v>
      </c>
      <c r="F772" s="4">
        <v>120.47</v>
      </c>
      <c r="H772">
        <f>B772/'EX rate'!B772</f>
        <v>0.92698412698412691</v>
      </c>
      <c r="I772">
        <f>C772/'EX rate'!D772</f>
        <v>13.537145331750972</v>
      </c>
      <c r="J772">
        <f>E772/'EX rate'!F772</f>
        <v>123.50819200000012</v>
      </c>
      <c r="K772">
        <f>F772/'EX rate'!H772</f>
        <v>9.0531979649655439E-2</v>
      </c>
    </row>
    <row r="773" spans="1:11" x14ac:dyDescent="0.25">
      <c r="A773" s="3">
        <v>45383</v>
      </c>
      <c r="B773" s="4">
        <v>141.80000000000001</v>
      </c>
      <c r="C773" s="4">
        <v>95.6</v>
      </c>
      <c r="D773" s="8">
        <v>135.4</v>
      </c>
      <c r="E773" s="12">
        <v>114</v>
      </c>
      <c r="F773" s="4">
        <v>125.78</v>
      </c>
      <c r="H773">
        <f>B773/'EX rate'!B773</f>
        <v>0.92417988268520745</v>
      </c>
      <c r="I773">
        <f>C773/'EX rate'!D773</f>
        <v>13.205331859935079</v>
      </c>
      <c r="J773">
        <f>E773/'EX rate'!F773</f>
        <v>122.29648571428692</v>
      </c>
      <c r="K773">
        <f>F773/'EX rate'!H773</f>
        <v>9.1955871709203635E-2</v>
      </c>
    </row>
    <row r="774" spans="1:11" x14ac:dyDescent="0.25">
      <c r="A774" s="3">
        <v>45413</v>
      </c>
      <c r="B774" s="4">
        <v>144</v>
      </c>
      <c r="C774" s="4">
        <v>96.8</v>
      </c>
      <c r="D774" s="8">
        <v>134.80000000000001</v>
      </c>
      <c r="E774" s="12">
        <v>114.1</v>
      </c>
      <c r="F774" s="4">
        <v>125.95</v>
      </c>
      <c r="H774">
        <f>B774/'EX rate'!B774</f>
        <v>0.92246785776058116</v>
      </c>
      <c r="I774">
        <f>C774/'EX rate'!D774</f>
        <v>13.383290243194292</v>
      </c>
      <c r="J774">
        <f>E774/'EX rate'!F774</f>
        <v>123.36751318181508</v>
      </c>
      <c r="K774">
        <f>F774/'EX rate'!H774</f>
        <v>9.2244706640593532E-2</v>
      </c>
    </row>
    <row r="775" spans="1:11" x14ac:dyDescent="0.25">
      <c r="A775" s="3">
        <v>45444</v>
      </c>
      <c r="B775" s="4">
        <v>145.1</v>
      </c>
      <c r="C775" s="4">
        <v>94.8</v>
      </c>
      <c r="D775" s="8">
        <v>134.5</v>
      </c>
      <c r="E775" s="12">
        <v>114.2</v>
      </c>
      <c r="F775" s="4">
        <v>126.88</v>
      </c>
      <c r="H775">
        <f>B775/'EX rate'!B775</f>
        <v>0.91939571800173958</v>
      </c>
      <c r="I775">
        <f>C775/'EX rate'!D775</f>
        <v>13.065539791934508</v>
      </c>
      <c r="J775">
        <f>E775/'EX rate'!F775</f>
        <v>122.8677800000001</v>
      </c>
      <c r="K775">
        <f>F775/'EX rate'!H775</f>
        <v>9.1933368595711981E-2</v>
      </c>
    </row>
    <row r="776" spans="1:11" x14ac:dyDescent="0.25">
      <c r="A776" s="3">
        <v>45474</v>
      </c>
      <c r="B776" s="4">
        <v>145.19999999999999</v>
      </c>
      <c r="C776" s="4">
        <v>93.1</v>
      </c>
      <c r="D776" s="8">
        <v>135.5</v>
      </c>
      <c r="E776" s="12">
        <v>114.4</v>
      </c>
      <c r="F776" s="4">
        <v>127.78</v>
      </c>
      <c r="H776">
        <f>B776/'EX rate'!B776</f>
        <v>0.92048750336783036</v>
      </c>
      <c r="I776">
        <f>C776/'EX rate'!D776</f>
        <v>12.818999736420755</v>
      </c>
      <c r="J776">
        <f>E776/'EX rate'!F776</f>
        <v>124.05635478261175</v>
      </c>
      <c r="K776">
        <f>F776/'EX rate'!H776</f>
        <v>9.2367968309502807E-2</v>
      </c>
    </row>
    <row r="777" spans="1:11" x14ac:dyDescent="0.25">
      <c r="A777" s="3">
        <v>45505</v>
      </c>
      <c r="B777" s="4">
        <v>137.6</v>
      </c>
      <c r="C777" s="4">
        <v>93.6</v>
      </c>
      <c r="D777" s="8">
        <v>135</v>
      </c>
      <c r="E777" s="12">
        <v>114.2</v>
      </c>
      <c r="F777" s="4">
        <v>125</v>
      </c>
      <c r="H777">
        <f>B777/'EX rate'!B777</f>
        <v>0.94096499711810022</v>
      </c>
      <c r="I777">
        <f>C777/'EX rate'!D777</f>
        <v>13.086092277540576</v>
      </c>
      <c r="J777">
        <f>E777/'EX rate'!F777</f>
        <v>125.75911636363854</v>
      </c>
      <c r="K777">
        <f>F777/'EX rate'!H777</f>
        <v>9.2308828416349728E-2</v>
      </c>
    </row>
    <row r="778" spans="1:11" x14ac:dyDescent="0.25">
      <c r="A778" s="3">
        <v>45536</v>
      </c>
      <c r="B778" s="4">
        <v>135.1</v>
      </c>
      <c r="C778" s="4">
        <v>95.086404000000002</v>
      </c>
      <c r="D778" s="8">
        <v>134.6</v>
      </c>
      <c r="E778" s="12">
        <v>114.2</v>
      </c>
      <c r="F778" s="4">
        <v>122.56</v>
      </c>
      <c r="H778">
        <f>B778/'EX rate'!B778</f>
        <v>0.9433003487239997</v>
      </c>
      <c r="I778">
        <f>C778/'EX rate'!D778</f>
        <v>13.439225661771189</v>
      </c>
      <c r="J778">
        <f>E778/'EX rate'!F778</f>
        <v>126.83052000000009</v>
      </c>
      <c r="K778">
        <f>F778/'EX rate'!H778</f>
        <v>9.1817623349964794E-2</v>
      </c>
    </row>
    <row r="779" spans="1:11" x14ac:dyDescent="0.25">
      <c r="A779" s="3">
        <v>45566</v>
      </c>
      <c r="B779" s="4">
        <v>138.5</v>
      </c>
      <c r="C779" s="4">
        <v>94.8</v>
      </c>
      <c r="D779" s="8">
        <v>135.6</v>
      </c>
      <c r="E779" s="12">
        <v>114.5</v>
      </c>
      <c r="F779" s="4">
        <v>123.77</v>
      </c>
      <c r="H779">
        <f>B779/'EX rate'!B779</f>
        <v>0.92563901597312481</v>
      </c>
      <c r="I779">
        <f>C779/'EX rate'!D779</f>
        <v>13.34677605433197</v>
      </c>
      <c r="J779">
        <f>E779/'EX rate'!F779</f>
        <v>124.85478260869623</v>
      </c>
      <c r="K779">
        <f>F779/'EX rate'!H779</f>
        <v>9.0940484937545918E-2</v>
      </c>
    </row>
    <row r="780" spans="1:11" x14ac:dyDescent="0.25">
      <c r="A780" s="3">
        <v>45597</v>
      </c>
      <c r="B780" s="4">
        <v>141.19999999999999</v>
      </c>
      <c r="C780" s="4">
        <v>94.7</v>
      </c>
      <c r="D780" s="8">
        <v>135.6</v>
      </c>
      <c r="E780" s="12">
        <v>114.9</v>
      </c>
      <c r="F780" s="4">
        <v>125.55</v>
      </c>
      <c r="H780">
        <f>B780/'EX rate'!B780</f>
        <v>0.91667147556120132</v>
      </c>
      <c r="I780">
        <f>C780/'EX rate'!D780</f>
        <v>13.144255150352079</v>
      </c>
      <c r="J780">
        <f>E780/'EX rate'!F780</f>
        <v>122.14034142857309</v>
      </c>
      <c r="K780">
        <f>F780/'EX rate'!H780</f>
        <v>9.0104637643715277E-2</v>
      </c>
    </row>
    <row r="781" spans="1:11" x14ac:dyDescent="0.25">
      <c r="A781" s="3">
        <v>45627</v>
      </c>
      <c r="B781" s="4">
        <v>140</v>
      </c>
      <c r="C781" s="4">
        <v>94.570486000000002</v>
      </c>
      <c r="D781" s="8">
        <v>135.30000000000001</v>
      </c>
      <c r="E781" s="12">
        <v>115</v>
      </c>
      <c r="F781" s="4">
        <v>128.33000000000001</v>
      </c>
      <c r="H781">
        <f>B781/'EX rate'!B781</f>
        <v>0.91792745094825179</v>
      </c>
      <c r="I781">
        <f>C781/'EX rate'!D781</f>
        <v>12.996364898176539</v>
      </c>
      <c r="J781">
        <f>E781/'EX rate'!F781</f>
        <v>120.50562500000007</v>
      </c>
      <c r="K781">
        <f>F781/'EX rate'!H781</f>
        <v>8.9464731389690605E-2</v>
      </c>
    </row>
    <row r="782" spans="1:11" x14ac:dyDescent="0.25">
      <c r="A782" s="3">
        <v>45658</v>
      </c>
      <c r="B782" s="4">
        <v>141.69999999999999</v>
      </c>
      <c r="C782" s="4">
        <v>95.1</v>
      </c>
      <c r="D782" s="8">
        <v>136.30000000000001</v>
      </c>
      <c r="E782" s="12">
        <v>115.7</v>
      </c>
      <c r="F782" s="4">
        <v>129.22999999999999</v>
      </c>
      <c r="H782">
        <f>B782/'EX rate'!B782</f>
        <v>0.90595911920119288</v>
      </c>
      <c r="I782">
        <f>C782/'EX rate'!D782</f>
        <v>13.011188972641103</v>
      </c>
      <c r="J782">
        <f>E782/'EX rate'!F782</f>
        <v>119.79262454545454</v>
      </c>
      <c r="K782">
        <f>F782/'EX rate'!H782</f>
        <v>8.8769671449865709E-2</v>
      </c>
    </row>
    <row r="783" spans="1:11" x14ac:dyDescent="0.25">
      <c r="A783" s="3">
        <v>45689</v>
      </c>
      <c r="B783" s="4">
        <v>139.80000000000001</v>
      </c>
      <c r="C783" s="4">
        <v>98</v>
      </c>
      <c r="D783" s="8">
        <v>137</v>
      </c>
      <c r="E783" s="12">
        <v>116</v>
      </c>
      <c r="F783" s="4">
        <v>128.80000000000001</v>
      </c>
      <c r="H783">
        <f>B783/'EX rate'!B783</f>
        <v>0.91994333093341496</v>
      </c>
      <c r="I783">
        <f>C783/'EX rate'!D783</f>
        <v>13.46360543393056</v>
      </c>
      <c r="J783">
        <f>E783/'EX rate'!F783</f>
        <v>120.78500000000007</v>
      </c>
      <c r="K783">
        <f>F783/'EX rate'!H783</f>
        <v>8.9100417831151954E-2</v>
      </c>
    </row>
    <row r="784" spans="1:11" x14ac:dyDescent="0.25">
      <c r="A784" s="3">
        <v>45717</v>
      </c>
      <c r="B784" s="4">
        <v>138.30000000000001</v>
      </c>
      <c r="C784" s="4">
        <v>96</v>
      </c>
      <c r="D784" s="8">
        <v>137.5</v>
      </c>
      <c r="E784" s="12">
        <v>115.7</v>
      </c>
      <c r="F784" s="4">
        <v>130.09</v>
      </c>
      <c r="H784">
        <f>B784/'EX rate'!B784</f>
        <v>0.92709904474610361</v>
      </c>
      <c r="I784">
        <f>C784/'EX rate'!D784</f>
        <v>13.238770685579199</v>
      </c>
      <c r="J784">
        <f>E784/'EX rate'!F784</f>
        <v>125.03478619047625</v>
      </c>
      <c r="K784">
        <f>F784/'EX rate'!H784</f>
        <v>8.9289268677717151E-2</v>
      </c>
    </row>
    <row r="785" spans="1:11" x14ac:dyDescent="0.25">
      <c r="A785" s="3">
        <v>45748</v>
      </c>
      <c r="B785" s="4">
        <v>135.69999999999999</v>
      </c>
      <c r="C785" s="4">
        <v>96.714011999999997</v>
      </c>
      <c r="D785" s="8">
        <v>138</v>
      </c>
      <c r="E785" s="12">
        <v>115.3</v>
      </c>
      <c r="F785" s="4">
        <v>128.6</v>
      </c>
      <c r="H785">
        <f>B785/'EX rate'!B785</f>
        <v>0.93983437385600765</v>
      </c>
      <c r="I785">
        <f>C785/'EX rate'!D785</f>
        <v>13.245272037527725</v>
      </c>
      <c r="J785">
        <f>E785/'EX rate'!F785</f>
        <v>129.29684349999999</v>
      </c>
      <c r="K785">
        <f>F785/'EX rate'!H785</f>
        <v>8.9039056712201678E-2</v>
      </c>
    </row>
    <row r="786" spans="1:11" x14ac:dyDescent="0.25">
      <c r="A786" s="3">
        <v>45778</v>
      </c>
      <c r="B786" s="4">
        <v>134.5</v>
      </c>
      <c r="C786" s="4">
        <v>98.759116000000006</v>
      </c>
      <c r="D786" s="8">
        <v>138.19999999999999</v>
      </c>
      <c r="E786" s="12">
        <v>115.2</v>
      </c>
      <c r="F786" s="4">
        <v>124.26</v>
      </c>
      <c r="H786">
        <f>B786/'EX rate'!B786</f>
        <v>0.92836124532277442</v>
      </c>
      <c r="I786">
        <f>C786/'EX rate'!D786</f>
        <v>13.699197913752737</v>
      </c>
      <c r="J786">
        <f>E786/'EX rate'!F786</f>
        <v>129.92310857142871</v>
      </c>
      <c r="K786">
        <f>F786/'EX rate'!H786</f>
        <v>8.9107845879138614E-2</v>
      </c>
    </row>
    <row r="787" spans="1:11" x14ac:dyDescent="0.25">
      <c r="A787" s="3">
        <v>45809</v>
      </c>
      <c r="B787" s="4">
        <v>134.69999999999999</v>
      </c>
      <c r="C787" s="4">
        <v>100.6</v>
      </c>
      <c r="D787" s="8">
        <v>138.9</v>
      </c>
      <c r="E787" s="12">
        <v>114.9</v>
      </c>
      <c r="F787" s="4">
        <v>122.12</v>
      </c>
      <c r="H787">
        <f>B787/'EX rate'!B787</f>
        <v>0.93245095460272187</v>
      </c>
      <c r="I787">
        <f>C787/'EX rate'!D787</f>
        <v>14.00923199153319</v>
      </c>
      <c r="J787">
        <f>E787/'EX rate'!F787</f>
        <v>132.3210285714286</v>
      </c>
      <c r="K787">
        <f>F787/'EX rate'!H787</f>
        <v>8.9337576356121287E-2</v>
      </c>
    </row>
    <row r="788" spans="1:11" x14ac:dyDescent="0.25">
      <c r="A788" s="3">
        <v>45839</v>
      </c>
      <c r="B788" s="4">
        <v>137.1</v>
      </c>
      <c r="C788" s="4">
        <v>98.1</v>
      </c>
      <c r="D788" s="8">
        <v>139.1</v>
      </c>
      <c r="E788" s="12">
        <v>114.8</v>
      </c>
      <c r="F788" s="4">
        <v>122.89</v>
      </c>
      <c r="H788">
        <f>B788/'EX rate'!B788</f>
        <v>0.93385403320759364</v>
      </c>
      <c r="I788">
        <f>C788/'EX rate'!D788</f>
        <v>13.676624075345018</v>
      </c>
      <c r="J788">
        <f>E788/'EX rate'!F788</f>
        <v>134.05046260869565</v>
      </c>
      <c r="K788">
        <f>F788/'EX rate'!H788</f>
        <v>8.9360247814895072E-2</v>
      </c>
    </row>
    <row r="789" spans="1:11" x14ac:dyDescent="0.25">
      <c r="A789" s="3">
        <v>45870</v>
      </c>
      <c r="B789" s="4">
        <v>137.6</v>
      </c>
      <c r="C789" s="4">
        <v>97.5</v>
      </c>
      <c r="D789" s="8">
        <v>139.5</v>
      </c>
      <c r="E789" s="12">
        <v>114.8</v>
      </c>
      <c r="F789" s="4">
        <v>124.02</v>
      </c>
      <c r="H789">
        <f>B789/'EX rate'!B789</f>
        <v>0.9318105634542001</v>
      </c>
      <c r="I789">
        <f>C789/'EX rate'!D789</f>
        <v>13.589445431158765</v>
      </c>
      <c r="J789">
        <f>E789/'EX rate'!F789</f>
        <v>133.52880000000022</v>
      </c>
      <c r="K789">
        <f>F789/'EX rate'!H789</f>
        <v>8.9244851258581226E-2</v>
      </c>
    </row>
    <row r="790" spans="1:11" x14ac:dyDescent="0.25">
      <c r="A790" s="3">
        <v>45901</v>
      </c>
      <c r="B790" s="4">
        <v>138.30000000000001</v>
      </c>
      <c r="C790" s="4">
        <v>97.4</v>
      </c>
      <c r="D790" s="14">
        <v>139.9</v>
      </c>
      <c r="E790" s="12">
        <v>114.7</v>
      </c>
      <c r="F790" s="4">
        <v>124.49</v>
      </c>
      <c r="H790">
        <f>B790/'EX rate'!B790</f>
        <v>0.93463561766620884</v>
      </c>
      <c r="I790">
        <f>C790/'EX rate'!D790</f>
        <v>13.67116222925365</v>
      </c>
      <c r="J790">
        <f>E790/'EX rate'!F790</f>
        <v>134.5686468181818</v>
      </c>
      <c r="K790">
        <f>F790/'EX rate'!H790</f>
        <v>8.94433946674522E-2</v>
      </c>
    </row>
    <row r="791" spans="1:11" x14ac:dyDescent="0.25">
      <c r="A791" s="3">
        <v>45931</v>
      </c>
      <c r="B791" s="4">
        <v>141.9</v>
      </c>
      <c r="C791" s="4">
        <v>96.2</v>
      </c>
      <c r="E791" s="8"/>
      <c r="F791" s="4">
        <v>129.99</v>
      </c>
      <c r="H791">
        <f>B791/'EX rate'!B791</f>
        <v>0.93800986145289844</v>
      </c>
      <c r="I791">
        <f>C791/'EX rate'!D791</f>
        <v>13.512066225979476</v>
      </c>
      <c r="K791">
        <f>F791/'EX rate'!H791</f>
        <v>9.1326157823741025E-2</v>
      </c>
    </row>
    <row r="792" spans="1:11" x14ac:dyDescent="0.25">
      <c r="A792" s="3">
        <v>45962</v>
      </c>
      <c r="B792" s="4">
        <v>144.5</v>
      </c>
      <c r="C792" s="4">
        <v>95.9</v>
      </c>
      <c r="D792" s="14">
        <v>141</v>
      </c>
      <c r="F792" s="4">
        <v>134.35</v>
      </c>
      <c r="H792">
        <f>B792/'EX rate'!B792</f>
        <v>0.93223175152314242</v>
      </c>
      <c r="I792">
        <f>C792/'EX rate'!D792</f>
        <v>13.485020939982995</v>
      </c>
      <c r="K792">
        <f>F792/'EX rate'!H792</f>
        <v>9.2161314885064169E-2</v>
      </c>
    </row>
    <row r="793" spans="1:11" x14ac:dyDescent="0.25">
      <c r="A793" s="3">
        <v>45992</v>
      </c>
      <c r="B793" s="4">
        <v>146.9</v>
      </c>
      <c r="F793" s="4">
        <v>136.76</v>
      </c>
      <c r="H793">
        <f>B793/'EX rate'!B793</f>
        <v>0.94235128084506248</v>
      </c>
      <c r="K793">
        <f>F793/'EX rate'!H793</f>
        <v>9.3198855117895579E-2</v>
      </c>
    </row>
    <row r="796" spans="1:11" x14ac:dyDescent="0.25">
      <c r="A796" t="s">
        <v>39</v>
      </c>
      <c r="B796" s="15">
        <f>B792/B662</f>
        <v>1.2878787878787878</v>
      </c>
      <c r="C796" s="15">
        <f>C792/C662</f>
        <v>0.95328031809145142</v>
      </c>
      <c r="D796" s="15">
        <f>D792/D662</f>
        <v>1.2228967909800521</v>
      </c>
      <c r="E796" s="15">
        <f>E790/E662</f>
        <v>1.215042372881356</v>
      </c>
      <c r="F796" s="15">
        <f t="shared" ref="E796:F796" si="0">F792/F662</f>
        <v>1.2968146718146718</v>
      </c>
      <c r="G796" s="15"/>
      <c r="H796" s="15">
        <f>H793/H662</f>
        <v>0.99364960715527728</v>
      </c>
      <c r="I796" s="15">
        <f>I792/I662</f>
        <v>0.82135093823328631</v>
      </c>
      <c r="J796" s="15">
        <f>J790/J662</f>
        <v>1.2266366393390007</v>
      </c>
      <c r="K796" s="15">
        <f>K793/K662</f>
        <v>0.97954155775744955</v>
      </c>
    </row>
    <row r="797" spans="1:11" x14ac:dyDescent="0.25">
      <c r="A797" t="s">
        <v>28</v>
      </c>
      <c r="B797" s="15">
        <f>B792/B747</f>
        <v>1.2565217391304349</v>
      </c>
      <c r="C797" s="15">
        <f>C792/C747</f>
        <v>0.85854968666069831</v>
      </c>
      <c r="D797" s="15">
        <f>D792/D747</f>
        <v>1.0593538692712248</v>
      </c>
      <c r="E797" s="15">
        <f>E790/E747</f>
        <v>1.0841209829867675</v>
      </c>
      <c r="F797" s="15">
        <f t="shared" ref="E797:F797" si="1">F792/F747</f>
        <v>1.1283278743596203</v>
      </c>
      <c r="G797" s="15"/>
      <c r="H797" s="15">
        <f>H793/H745</f>
        <v>0.94917222148864022</v>
      </c>
      <c r="I797" s="15">
        <f>I792/I745</f>
        <v>0.78483865984592449</v>
      </c>
      <c r="J797" s="15">
        <f>J790/J745</f>
        <v>1.1546794144967585</v>
      </c>
      <c r="K797" s="15">
        <f>K793/K745</f>
        <v>0.93707126142238839</v>
      </c>
    </row>
    <row r="798" spans="1:11" x14ac:dyDescent="0.25">
      <c r="A798" t="s">
        <v>29</v>
      </c>
      <c r="B798" s="15">
        <f>B792/B759</f>
        <v>1.1495624502784407</v>
      </c>
      <c r="C798" s="15">
        <f>C792/C759</f>
        <v>0.89962476547842407</v>
      </c>
      <c r="D798" s="15">
        <f>D792/D759</f>
        <v>1.0428994082840237</v>
      </c>
      <c r="E798" s="15">
        <f>E790/E759</f>
        <v>1.0114638447971782</v>
      </c>
      <c r="F798" s="15">
        <f t="shared" ref="E798:F798" si="2">F792/F759</f>
        <v>1.1657266811279825</v>
      </c>
      <c r="G798" s="15"/>
      <c r="H798" s="15">
        <f>H793/H757</f>
        <v>1.0088176106653701</v>
      </c>
      <c r="I798" s="15">
        <f>I792/I757</f>
        <v>0.83245282682328725</v>
      </c>
      <c r="J798" s="15">
        <f>J790/J757</f>
        <v>1.1316626773724958</v>
      </c>
      <c r="K798" s="15">
        <f>K793/K757</f>
        <v>1.0262166155361756</v>
      </c>
    </row>
    <row r="799" spans="1:11" x14ac:dyDescent="0.25">
      <c r="A799" t="s">
        <v>30</v>
      </c>
      <c r="B799" s="15">
        <f>B792/B771</f>
        <v>1.0493827160493827</v>
      </c>
      <c r="C799" s="15">
        <f>C792/C771</f>
        <v>1.0367567567567568</v>
      </c>
      <c r="D799" s="15">
        <f>D792/D771</f>
        <v>1.053811659192825</v>
      </c>
      <c r="E799" s="15">
        <f>E790/E771</f>
        <v>1.0096830985915495</v>
      </c>
      <c r="F799" s="15">
        <f t="shared" ref="E799:F799" si="3">F792/F771</f>
        <v>1.1206105596797062</v>
      </c>
      <c r="G799" s="15"/>
      <c r="H799" s="15">
        <f>H793/H769</f>
        <v>1.0206013521165813</v>
      </c>
      <c r="I799" s="15">
        <f>I792/I769</f>
        <v>1.0530624908678721</v>
      </c>
      <c r="J799" s="15">
        <f>J790/J769</f>
        <v>1.0912724012309607</v>
      </c>
      <c r="K799" s="15">
        <f>K793/K769</f>
        <v>1.0573294161878675</v>
      </c>
    </row>
    <row r="800" spans="1:11" x14ac:dyDescent="0.25">
      <c r="D800" s="15"/>
      <c r="E800" s="15"/>
      <c r="F800" s="15"/>
      <c r="G800" s="15"/>
      <c r="H800" s="15"/>
      <c r="I800" s="15"/>
      <c r="J800" s="15"/>
      <c r="K800" s="15"/>
    </row>
    <row r="801" spans="1:11" x14ac:dyDescent="0.25">
      <c r="A801" t="s">
        <v>35</v>
      </c>
      <c r="D801" s="15">
        <f>I797/D797</f>
        <v>0.74086542996803217</v>
      </c>
      <c r="E801" s="15"/>
      <c r="F801" s="15"/>
      <c r="G801" s="15"/>
      <c r="H801" s="15">
        <f>I797/H797</f>
        <v>0.82686644433716971</v>
      </c>
      <c r="I801" s="15"/>
      <c r="J801" s="15">
        <f>I797/J797</f>
        <v>0.67970265165589627</v>
      </c>
      <c r="K801" s="15">
        <f>I797/K797</f>
        <v>0.83754426387445846</v>
      </c>
    </row>
    <row r="802" spans="1:11" x14ac:dyDescent="0.25">
      <c r="A802" t="s">
        <v>36</v>
      </c>
      <c r="D802" s="15">
        <f>I798/D798</f>
        <v>0.79821008642913782</v>
      </c>
      <c r="E802" s="15"/>
      <c r="F802" s="15"/>
      <c r="G802" s="15"/>
      <c r="H802" s="15">
        <f>I798/H798</f>
        <v>0.82517673960334548</v>
      </c>
      <c r="I802" s="15"/>
      <c r="J802" s="15">
        <f>I798/J798</f>
        <v>0.73560155642499703</v>
      </c>
      <c r="K802" s="15">
        <f>I798/K798</f>
        <v>0.8111862682990657</v>
      </c>
    </row>
    <row r="803" spans="1:11" x14ac:dyDescent="0.25">
      <c r="A803" t="s">
        <v>37</v>
      </c>
      <c r="D803" s="15">
        <f>I799/D799</f>
        <v>0.99928908707887443</v>
      </c>
      <c r="E803" s="15"/>
      <c r="F803" s="15"/>
      <c r="G803" s="15"/>
      <c r="H803" s="15">
        <f>I799/H799</f>
        <v>1.0318058943229607</v>
      </c>
      <c r="I803" s="15"/>
      <c r="J803" s="15">
        <f>I799/J799</f>
        <v>0.96498590973254006</v>
      </c>
      <c r="K803" s="15">
        <f>I799/K799</f>
        <v>0.99596443146793412</v>
      </c>
    </row>
    <row r="804" spans="1:11" x14ac:dyDescent="0.25">
      <c r="A804" t="s">
        <v>38</v>
      </c>
      <c r="D804" s="15">
        <f>I796/D796</f>
        <v>0.67164371048438232</v>
      </c>
      <c r="E804" s="15"/>
      <c r="F804" s="15"/>
      <c r="G804" s="15"/>
      <c r="H804" s="15">
        <f>I796/H796</f>
        <v>0.82660017406410957</v>
      </c>
      <c r="I804" s="15"/>
      <c r="J804" s="15">
        <f>I796/J796</f>
        <v>0.66959596011732436</v>
      </c>
      <c r="K804" s="15">
        <f>I796/K796</f>
        <v>0.83850545362636486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A12BA-1936-48D0-B088-FE0D0CC6F150}">
  <dimension ref="A1:I79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9.5703125" bestFit="1" customWidth="1"/>
    <col min="2" max="2" width="19.7109375" bestFit="1" customWidth="1"/>
    <col min="3" max="3" width="11.5703125" bestFit="1" customWidth="1"/>
    <col min="4" max="4" width="19.7109375" bestFit="1" customWidth="1"/>
    <col min="5" max="5" width="9.7109375" bestFit="1" customWidth="1"/>
    <col min="6" max="6" width="23.28515625" bestFit="1" customWidth="1"/>
    <col min="7" max="7" width="13.28515625" bestFit="1" customWidth="1"/>
    <col min="8" max="8" width="19.7109375" bestFit="1" customWidth="1"/>
    <col min="9" max="9" width="12.5703125" bestFit="1" customWidth="1"/>
  </cols>
  <sheetData>
    <row r="1" spans="1:9" x14ac:dyDescent="0.25">
      <c r="A1" s="1" t="s">
        <v>0</v>
      </c>
      <c r="B1" t="s">
        <v>15</v>
      </c>
      <c r="C1" t="s">
        <v>19</v>
      </c>
      <c r="D1" t="s">
        <v>14</v>
      </c>
      <c r="E1" t="s">
        <v>18</v>
      </c>
      <c r="F1" t="s">
        <v>16</v>
      </c>
      <c r="G1" t="s">
        <v>20</v>
      </c>
      <c r="H1" t="s">
        <v>13</v>
      </c>
      <c r="I1" t="s">
        <v>17</v>
      </c>
    </row>
    <row r="2" spans="1:9" x14ac:dyDescent="0.25">
      <c r="A2" s="3">
        <v>21916</v>
      </c>
      <c r="B2" s="8">
        <v>360.00000035900001</v>
      </c>
      <c r="C2" s="8">
        <v>361.76999999899999</v>
      </c>
      <c r="D2" s="8">
        <v>2.46180889882528</v>
      </c>
      <c r="E2" s="8">
        <v>2.4617999990000001</v>
      </c>
      <c r="F2" s="8"/>
      <c r="G2" s="8"/>
      <c r="H2" s="8">
        <v>50</v>
      </c>
      <c r="I2" s="8">
        <v>50</v>
      </c>
    </row>
    <row r="3" spans="1:9" x14ac:dyDescent="0.25">
      <c r="A3" s="3">
        <v>21947</v>
      </c>
      <c r="B3" s="8">
        <v>360.00000035900001</v>
      </c>
      <c r="C3" s="8">
        <v>361.76999999899999</v>
      </c>
      <c r="D3" s="8">
        <v>2.46180889882528</v>
      </c>
      <c r="E3" s="8">
        <v>2.4617999990000001</v>
      </c>
      <c r="F3" s="8"/>
      <c r="G3" s="8"/>
      <c r="H3" s="8">
        <v>57.5</v>
      </c>
      <c r="I3" s="8">
        <v>65</v>
      </c>
    </row>
    <row r="4" spans="1:9" x14ac:dyDescent="0.25">
      <c r="A4" s="3">
        <v>21976</v>
      </c>
      <c r="B4" s="8">
        <v>360.00000035900001</v>
      </c>
      <c r="C4" s="8">
        <v>358.21999999799999</v>
      </c>
      <c r="D4" s="8">
        <v>2.46180889882528</v>
      </c>
      <c r="E4" s="8">
        <v>2.4617999990000001</v>
      </c>
      <c r="F4" s="8"/>
      <c r="G4" s="8"/>
      <c r="H4" s="8">
        <v>65</v>
      </c>
      <c r="I4" s="8">
        <v>65</v>
      </c>
    </row>
    <row r="5" spans="1:9" x14ac:dyDescent="0.25">
      <c r="A5" s="3">
        <v>22007</v>
      </c>
      <c r="B5" s="8">
        <v>360.00000035900001</v>
      </c>
      <c r="C5" s="8">
        <v>361.76999999899999</v>
      </c>
      <c r="D5" s="8">
        <v>2.46180889882528</v>
      </c>
      <c r="E5" s="8">
        <v>2.4617999990000001</v>
      </c>
      <c r="F5" s="8"/>
      <c r="G5" s="8"/>
      <c r="H5" s="8">
        <v>65</v>
      </c>
      <c r="I5" s="8">
        <v>65</v>
      </c>
    </row>
    <row r="6" spans="1:9" x14ac:dyDescent="0.25">
      <c r="A6" s="3">
        <v>22037</v>
      </c>
      <c r="B6" s="8">
        <v>360.00000035900001</v>
      </c>
      <c r="C6" s="8">
        <v>361.24999999900001</v>
      </c>
      <c r="D6" s="8">
        <v>2.46180889882528</v>
      </c>
      <c r="E6" s="8">
        <v>2.4617999990000001</v>
      </c>
      <c r="F6" s="8"/>
      <c r="G6" s="8"/>
      <c r="H6" s="8">
        <v>65</v>
      </c>
      <c r="I6" s="8">
        <v>65</v>
      </c>
    </row>
    <row r="7" spans="1:9" x14ac:dyDescent="0.25">
      <c r="A7" s="3">
        <v>22068</v>
      </c>
      <c r="B7" s="8">
        <v>360.00000035900001</v>
      </c>
      <c r="C7" s="8">
        <v>360.49999999900001</v>
      </c>
      <c r="D7" s="8">
        <v>2.46180889882528</v>
      </c>
      <c r="E7" s="8">
        <v>2.4617999990000001</v>
      </c>
      <c r="F7" s="8"/>
      <c r="G7" s="8"/>
      <c r="H7" s="8">
        <v>65</v>
      </c>
      <c r="I7" s="8">
        <v>65</v>
      </c>
    </row>
    <row r="8" spans="1:9" x14ac:dyDescent="0.25">
      <c r="A8" s="3">
        <v>22098</v>
      </c>
      <c r="B8" s="8">
        <v>360.00000035900001</v>
      </c>
      <c r="C8" s="8">
        <v>358.20999999899999</v>
      </c>
      <c r="D8" s="8">
        <v>2.46180889882528</v>
      </c>
      <c r="E8" s="8">
        <v>2.4617999990000001</v>
      </c>
      <c r="F8" s="8"/>
      <c r="G8" s="8"/>
      <c r="H8" s="8">
        <v>65</v>
      </c>
      <c r="I8" s="8">
        <v>65</v>
      </c>
    </row>
    <row r="9" spans="1:9" x14ac:dyDescent="0.25">
      <c r="A9" s="3">
        <v>22129</v>
      </c>
      <c r="B9" s="8">
        <v>360.00000035900001</v>
      </c>
      <c r="C9" s="8">
        <v>358.199999999</v>
      </c>
      <c r="D9" s="8">
        <v>2.46180889882528</v>
      </c>
      <c r="E9" s="8">
        <v>2.4617999990000001</v>
      </c>
      <c r="F9" s="8"/>
      <c r="G9" s="8"/>
      <c r="H9" s="8">
        <v>65</v>
      </c>
      <c r="I9" s="8">
        <v>65</v>
      </c>
    </row>
    <row r="10" spans="1:9" x14ac:dyDescent="0.25">
      <c r="A10" s="3">
        <v>22160</v>
      </c>
      <c r="B10" s="8">
        <v>360.00000035900001</v>
      </c>
      <c r="C10" s="8">
        <v>358.199999999</v>
      </c>
      <c r="D10" s="8">
        <v>2.46180889882528</v>
      </c>
      <c r="E10" s="8">
        <v>2.4617999990000001</v>
      </c>
      <c r="F10" s="8"/>
      <c r="G10" s="8"/>
      <c r="H10" s="8">
        <v>65</v>
      </c>
      <c r="I10" s="8">
        <v>65</v>
      </c>
    </row>
    <row r="11" spans="1:9" x14ac:dyDescent="0.25">
      <c r="A11" s="3">
        <v>22190</v>
      </c>
      <c r="B11" s="8">
        <v>360.00000035900001</v>
      </c>
      <c r="C11" s="8">
        <v>358.22999999899997</v>
      </c>
      <c r="D11" s="8">
        <v>2.46180889882528</v>
      </c>
      <c r="E11" s="8">
        <v>2.4617999990000001</v>
      </c>
      <c r="F11" s="8"/>
      <c r="G11" s="8"/>
      <c r="H11" s="8">
        <v>65</v>
      </c>
      <c r="I11" s="8">
        <v>65</v>
      </c>
    </row>
    <row r="12" spans="1:9" x14ac:dyDescent="0.25">
      <c r="A12" s="3">
        <v>22221</v>
      </c>
      <c r="B12" s="8">
        <v>360.00000035900001</v>
      </c>
      <c r="C12" s="8">
        <v>359.99999999900001</v>
      </c>
      <c r="D12" s="8">
        <v>2.46180889882528</v>
      </c>
      <c r="E12" s="8">
        <v>2.4617999990000001</v>
      </c>
      <c r="F12" s="8"/>
      <c r="G12" s="8"/>
      <c r="H12" s="8">
        <v>65</v>
      </c>
      <c r="I12" s="8">
        <v>65</v>
      </c>
    </row>
    <row r="13" spans="1:9" x14ac:dyDescent="0.25">
      <c r="A13" s="3">
        <v>22251</v>
      </c>
      <c r="B13" s="8">
        <v>360.00000035900001</v>
      </c>
      <c r="C13" s="8">
        <v>358.21999999799999</v>
      </c>
      <c r="D13" s="8">
        <v>2.46180889882528</v>
      </c>
      <c r="E13" s="8">
        <v>2.4617999990000001</v>
      </c>
      <c r="F13" s="8"/>
      <c r="G13" s="8"/>
      <c r="H13" s="8">
        <v>65</v>
      </c>
      <c r="I13" s="8">
        <v>65</v>
      </c>
    </row>
    <row r="14" spans="1:9" x14ac:dyDescent="0.25">
      <c r="A14" s="3">
        <v>22282</v>
      </c>
      <c r="B14" s="8">
        <v>360.00000035900001</v>
      </c>
      <c r="C14" s="8">
        <v>358.24999999900001</v>
      </c>
      <c r="D14" s="8">
        <v>2.46180889882528</v>
      </c>
      <c r="E14" s="8">
        <v>2.4617999990000001</v>
      </c>
      <c r="F14" s="8"/>
      <c r="G14" s="8"/>
      <c r="H14" s="8">
        <v>82.5</v>
      </c>
      <c r="I14" s="8">
        <v>100</v>
      </c>
    </row>
    <row r="15" spans="1:9" x14ac:dyDescent="0.25">
      <c r="A15" s="3">
        <v>22313</v>
      </c>
      <c r="B15" s="8">
        <v>360.00000035900001</v>
      </c>
      <c r="C15" s="8">
        <v>358.199999999</v>
      </c>
      <c r="D15" s="8">
        <v>2.46180889882528</v>
      </c>
      <c r="E15" s="8">
        <v>2.4617999990000001</v>
      </c>
      <c r="F15" s="8"/>
      <c r="G15" s="8"/>
      <c r="H15" s="8">
        <v>115</v>
      </c>
      <c r="I15" s="8">
        <v>130</v>
      </c>
    </row>
    <row r="16" spans="1:9" x14ac:dyDescent="0.25">
      <c r="A16" s="3">
        <v>22341</v>
      </c>
      <c r="B16" s="8">
        <v>360.00000035900001</v>
      </c>
      <c r="C16" s="8">
        <v>358.199999999</v>
      </c>
      <c r="D16" s="8">
        <v>2.46180889882528</v>
      </c>
      <c r="E16" s="8">
        <v>2.4617999990000001</v>
      </c>
      <c r="F16" s="8"/>
      <c r="G16" s="8"/>
      <c r="H16" s="8">
        <v>130</v>
      </c>
      <c r="I16" s="8">
        <v>130</v>
      </c>
    </row>
    <row r="17" spans="1:9" x14ac:dyDescent="0.25">
      <c r="A17" s="3">
        <v>22372</v>
      </c>
      <c r="B17" s="8">
        <v>360.00000035900001</v>
      </c>
      <c r="C17" s="8">
        <v>361.74999999900001</v>
      </c>
      <c r="D17" s="8">
        <v>2.46180889882528</v>
      </c>
      <c r="E17" s="8">
        <v>2.4617999990000001</v>
      </c>
      <c r="F17" s="8"/>
      <c r="G17" s="8"/>
      <c r="H17" s="8">
        <v>130</v>
      </c>
      <c r="I17" s="8">
        <v>130</v>
      </c>
    </row>
    <row r="18" spans="1:9" x14ac:dyDescent="0.25">
      <c r="A18" s="3">
        <v>22402</v>
      </c>
      <c r="B18" s="8">
        <v>360.00000035900001</v>
      </c>
      <c r="C18" s="8">
        <v>361.76999999899999</v>
      </c>
      <c r="D18" s="8">
        <v>2.46180889882528</v>
      </c>
      <c r="E18" s="8">
        <v>2.4617999990000001</v>
      </c>
      <c r="F18" s="8"/>
      <c r="G18" s="8"/>
      <c r="H18" s="8">
        <v>130</v>
      </c>
      <c r="I18" s="8">
        <v>130</v>
      </c>
    </row>
    <row r="19" spans="1:9" x14ac:dyDescent="0.25">
      <c r="A19" s="3">
        <v>22433</v>
      </c>
      <c r="B19" s="8">
        <v>360.00000035900001</v>
      </c>
      <c r="C19" s="8">
        <v>361.72999999899997</v>
      </c>
      <c r="D19" s="8">
        <v>2.46180889882528</v>
      </c>
      <c r="E19" s="8">
        <v>2.4617999990000001</v>
      </c>
      <c r="F19" s="8"/>
      <c r="G19" s="8"/>
      <c r="H19" s="8">
        <v>130</v>
      </c>
      <c r="I19" s="8">
        <v>130</v>
      </c>
    </row>
    <row r="20" spans="1:9" x14ac:dyDescent="0.25">
      <c r="A20" s="3">
        <v>22463</v>
      </c>
      <c r="B20" s="8">
        <v>360.00000035900001</v>
      </c>
      <c r="C20" s="8">
        <v>361.76999999899999</v>
      </c>
      <c r="D20" s="8">
        <v>2.46180889882528</v>
      </c>
      <c r="E20" s="8">
        <v>2.4617999990000001</v>
      </c>
      <c r="F20" s="8"/>
      <c r="G20" s="8"/>
      <c r="H20" s="8">
        <v>130</v>
      </c>
      <c r="I20" s="8">
        <v>130</v>
      </c>
    </row>
    <row r="21" spans="1:9" x14ac:dyDescent="0.25">
      <c r="A21" s="3">
        <v>22494</v>
      </c>
      <c r="B21" s="8">
        <v>360.00000035900001</v>
      </c>
      <c r="C21" s="8">
        <v>361.76999999899999</v>
      </c>
      <c r="D21" s="8">
        <v>2.46180889882528</v>
      </c>
      <c r="E21" s="8">
        <v>2.4617999990000001</v>
      </c>
      <c r="F21" s="8"/>
      <c r="G21" s="8"/>
      <c r="H21" s="8">
        <v>130</v>
      </c>
      <c r="I21" s="8">
        <v>130</v>
      </c>
    </row>
    <row r="22" spans="1:9" x14ac:dyDescent="0.25">
      <c r="A22" s="3">
        <v>22525</v>
      </c>
      <c r="B22" s="8">
        <v>360.00000035900001</v>
      </c>
      <c r="C22" s="8">
        <v>361.76999999899999</v>
      </c>
      <c r="D22" s="8">
        <v>2.46180889882528</v>
      </c>
      <c r="E22" s="8">
        <v>2.4617999990000001</v>
      </c>
      <c r="F22" s="8"/>
      <c r="G22" s="8"/>
      <c r="H22" s="8">
        <v>130</v>
      </c>
      <c r="I22" s="8">
        <v>130</v>
      </c>
    </row>
    <row r="23" spans="1:9" x14ac:dyDescent="0.25">
      <c r="A23" s="3">
        <v>22555</v>
      </c>
      <c r="B23" s="8">
        <v>360.00000035900001</v>
      </c>
      <c r="C23" s="8">
        <v>361.76999999899999</v>
      </c>
      <c r="D23" s="8">
        <v>2.46180889882528</v>
      </c>
      <c r="E23" s="8">
        <v>2.4617999990000001</v>
      </c>
      <c r="F23" s="8"/>
      <c r="G23" s="8"/>
      <c r="H23" s="8">
        <v>130</v>
      </c>
      <c r="I23" s="8">
        <v>130</v>
      </c>
    </row>
    <row r="24" spans="1:9" x14ac:dyDescent="0.25">
      <c r="A24" s="3">
        <v>22586</v>
      </c>
      <c r="B24" s="8">
        <v>360.00000035900001</v>
      </c>
      <c r="C24" s="8">
        <v>361.75999999800001</v>
      </c>
      <c r="D24" s="8">
        <v>2.46180889882528</v>
      </c>
      <c r="E24" s="8">
        <v>2.4617999990000001</v>
      </c>
      <c r="F24" s="8"/>
      <c r="G24" s="8"/>
      <c r="H24" s="8">
        <v>130</v>
      </c>
      <c r="I24" s="8">
        <v>130</v>
      </c>
    </row>
    <row r="25" spans="1:9" x14ac:dyDescent="0.25">
      <c r="A25" s="3">
        <v>22616</v>
      </c>
      <c r="B25" s="8">
        <v>360.00000035900001</v>
      </c>
      <c r="C25" s="8">
        <v>361.76999999899999</v>
      </c>
      <c r="D25" s="8">
        <v>2.46180889882528</v>
      </c>
      <c r="E25" s="8">
        <v>2.4617999990000001</v>
      </c>
      <c r="F25" s="8"/>
      <c r="G25" s="8"/>
      <c r="H25" s="8">
        <v>130</v>
      </c>
      <c r="I25" s="8">
        <v>130</v>
      </c>
    </row>
    <row r="26" spans="1:9" x14ac:dyDescent="0.25">
      <c r="A26" s="3">
        <v>22647</v>
      </c>
      <c r="B26" s="8">
        <v>360.00000035900001</v>
      </c>
      <c r="C26" s="8">
        <v>361.76999999899999</v>
      </c>
      <c r="D26" s="8">
        <v>2.46180889882528</v>
      </c>
      <c r="E26" s="8">
        <v>2.4617999990000001</v>
      </c>
      <c r="F26" s="8"/>
      <c r="G26" s="8"/>
      <c r="H26" s="8">
        <v>130</v>
      </c>
      <c r="I26" s="8">
        <v>130</v>
      </c>
    </row>
    <row r="27" spans="1:9" x14ac:dyDescent="0.25">
      <c r="A27" s="3">
        <v>22678</v>
      </c>
      <c r="B27" s="8">
        <v>360.00000035900001</v>
      </c>
      <c r="C27" s="8">
        <v>361.76999999899999</v>
      </c>
      <c r="D27" s="8">
        <v>2.46180889882528</v>
      </c>
      <c r="E27" s="8">
        <v>2.4617999990000001</v>
      </c>
      <c r="F27" s="8"/>
      <c r="G27" s="8"/>
      <c r="H27" s="8">
        <v>130</v>
      </c>
      <c r="I27" s="8">
        <v>130</v>
      </c>
    </row>
    <row r="28" spans="1:9" x14ac:dyDescent="0.25">
      <c r="A28" s="3">
        <v>22706</v>
      </c>
      <c r="B28" s="8">
        <v>360.00000035900001</v>
      </c>
      <c r="C28" s="8">
        <v>360.99999999900001</v>
      </c>
      <c r="D28" s="8">
        <v>2.46180889882528</v>
      </c>
      <c r="E28" s="8">
        <v>2.4617999990000001</v>
      </c>
      <c r="F28" s="8"/>
      <c r="G28" s="8"/>
      <c r="H28" s="8">
        <v>130</v>
      </c>
      <c r="I28" s="8">
        <v>130</v>
      </c>
    </row>
    <row r="29" spans="1:9" x14ac:dyDescent="0.25">
      <c r="A29" s="3">
        <v>22737</v>
      </c>
      <c r="B29" s="8">
        <v>360.00000035900001</v>
      </c>
      <c r="C29" s="8">
        <v>361.76999999899999</v>
      </c>
      <c r="D29" s="8">
        <v>2.46180889882528</v>
      </c>
      <c r="E29" s="8">
        <v>2.4617999990000001</v>
      </c>
      <c r="F29" s="8"/>
      <c r="G29" s="8"/>
      <c r="H29" s="8">
        <v>130</v>
      </c>
      <c r="I29" s="8">
        <v>130</v>
      </c>
    </row>
    <row r="30" spans="1:9" x14ac:dyDescent="0.25">
      <c r="A30" s="3">
        <v>22767</v>
      </c>
      <c r="B30" s="8">
        <v>360.00000035900001</v>
      </c>
      <c r="C30" s="8">
        <v>361.64999999899999</v>
      </c>
      <c r="D30" s="8">
        <v>2.46180889882528</v>
      </c>
      <c r="E30" s="8">
        <v>2.4617999990000001</v>
      </c>
      <c r="F30" s="8"/>
      <c r="G30" s="8"/>
      <c r="H30" s="8">
        <v>130</v>
      </c>
      <c r="I30" s="8">
        <v>130</v>
      </c>
    </row>
    <row r="31" spans="1:9" x14ac:dyDescent="0.25">
      <c r="A31" s="3">
        <v>22798</v>
      </c>
      <c r="B31" s="8">
        <v>360.00000035900001</v>
      </c>
      <c r="C31" s="8">
        <v>361.74999999900001</v>
      </c>
      <c r="D31" s="8">
        <v>2.46180889882528</v>
      </c>
      <c r="E31" s="8">
        <v>2.4617999990000001</v>
      </c>
      <c r="F31" s="8"/>
      <c r="G31" s="8"/>
      <c r="H31" s="8">
        <v>130</v>
      </c>
      <c r="I31" s="8">
        <v>130</v>
      </c>
    </row>
    <row r="32" spans="1:9" x14ac:dyDescent="0.25">
      <c r="A32" s="3">
        <v>22828</v>
      </c>
      <c r="B32" s="8">
        <v>360.00000035900001</v>
      </c>
      <c r="C32" s="8">
        <v>361.76999999899999</v>
      </c>
      <c r="D32" s="8">
        <v>2.46180889882528</v>
      </c>
      <c r="E32" s="8">
        <v>2.4617999990000001</v>
      </c>
      <c r="F32" s="8"/>
      <c r="G32" s="8"/>
      <c r="H32" s="8">
        <v>130</v>
      </c>
      <c r="I32" s="8">
        <v>130</v>
      </c>
    </row>
    <row r="33" spans="1:9" x14ac:dyDescent="0.25">
      <c r="A33" s="3">
        <v>22859</v>
      </c>
      <c r="B33" s="8">
        <v>360.00000035900001</v>
      </c>
      <c r="C33" s="8">
        <v>361.09999999799999</v>
      </c>
      <c r="D33" s="8">
        <v>2.46180889882528</v>
      </c>
      <c r="E33" s="8">
        <v>2.4617999990000001</v>
      </c>
      <c r="F33" s="8"/>
      <c r="G33" s="8"/>
      <c r="H33" s="8">
        <v>130</v>
      </c>
      <c r="I33" s="8">
        <v>130</v>
      </c>
    </row>
    <row r="34" spans="1:9" x14ac:dyDescent="0.25">
      <c r="A34" s="3">
        <v>22890</v>
      </c>
      <c r="B34" s="8">
        <v>360.00000035900001</v>
      </c>
      <c r="C34" s="8">
        <v>358.34999999899998</v>
      </c>
      <c r="D34" s="8">
        <v>2.46180889882528</v>
      </c>
      <c r="E34" s="8">
        <v>2.4617999990000001</v>
      </c>
      <c r="F34" s="8"/>
      <c r="G34" s="8"/>
      <c r="H34" s="8">
        <v>130</v>
      </c>
      <c r="I34" s="8">
        <v>130</v>
      </c>
    </row>
    <row r="35" spans="1:9" x14ac:dyDescent="0.25">
      <c r="A35" s="3">
        <v>22920</v>
      </c>
      <c r="B35" s="8">
        <v>360.00000035900001</v>
      </c>
      <c r="C35" s="8">
        <v>358.39999999899999</v>
      </c>
      <c r="D35" s="8">
        <v>2.46180889882528</v>
      </c>
      <c r="E35" s="8">
        <v>2.4617999990000001</v>
      </c>
      <c r="F35" s="8"/>
      <c r="G35" s="8"/>
      <c r="H35" s="8">
        <v>130</v>
      </c>
      <c r="I35" s="8">
        <v>130</v>
      </c>
    </row>
    <row r="36" spans="1:9" x14ac:dyDescent="0.25">
      <c r="A36" s="3">
        <v>22951</v>
      </c>
      <c r="B36" s="8">
        <v>360.00000035900001</v>
      </c>
      <c r="C36" s="8">
        <v>358.39999999899999</v>
      </c>
      <c r="D36" s="8">
        <v>2.46180889882528</v>
      </c>
      <c r="E36" s="8">
        <v>2.4617999990000001</v>
      </c>
      <c r="F36" s="8"/>
      <c r="G36" s="8"/>
      <c r="H36" s="8">
        <v>130</v>
      </c>
      <c r="I36" s="8">
        <v>130</v>
      </c>
    </row>
    <row r="37" spans="1:9" x14ac:dyDescent="0.25">
      <c r="A37" s="3">
        <v>22981</v>
      </c>
      <c r="B37" s="8">
        <v>360.00000035900001</v>
      </c>
      <c r="C37" s="8">
        <v>358.199999999</v>
      </c>
      <c r="D37" s="8">
        <v>2.46180889882528</v>
      </c>
      <c r="E37" s="8">
        <v>2.4617999990000001</v>
      </c>
      <c r="F37" s="8"/>
      <c r="G37" s="8"/>
      <c r="H37" s="8">
        <v>130</v>
      </c>
      <c r="I37" s="8">
        <v>130</v>
      </c>
    </row>
    <row r="38" spans="1:9" x14ac:dyDescent="0.25">
      <c r="A38" s="3">
        <v>23012</v>
      </c>
      <c r="B38" s="8">
        <v>360.00000035900001</v>
      </c>
      <c r="C38" s="8">
        <v>358.59999999899998</v>
      </c>
      <c r="D38" s="8">
        <v>2.46180889882528</v>
      </c>
      <c r="E38" s="8">
        <v>2.4617999990000001</v>
      </c>
      <c r="F38" s="8"/>
      <c r="G38" s="8"/>
      <c r="H38" s="8">
        <v>130</v>
      </c>
      <c r="I38" s="8">
        <v>130</v>
      </c>
    </row>
    <row r="39" spans="1:9" x14ac:dyDescent="0.25">
      <c r="A39" s="3">
        <v>23043</v>
      </c>
      <c r="B39" s="8">
        <v>360.00000035900001</v>
      </c>
      <c r="C39" s="8">
        <v>358.39999999899999</v>
      </c>
      <c r="D39" s="8">
        <v>2.46180889882528</v>
      </c>
      <c r="E39" s="8">
        <v>2.4617999990000001</v>
      </c>
      <c r="F39" s="8"/>
      <c r="G39" s="8"/>
      <c r="H39" s="8">
        <v>130</v>
      </c>
      <c r="I39" s="8">
        <v>130</v>
      </c>
    </row>
    <row r="40" spans="1:9" x14ac:dyDescent="0.25">
      <c r="A40" s="3">
        <v>23071</v>
      </c>
      <c r="B40" s="8">
        <v>360.00000035900001</v>
      </c>
      <c r="C40" s="8">
        <v>358.84999999899998</v>
      </c>
      <c r="D40" s="8">
        <v>2.46180889882528</v>
      </c>
      <c r="E40" s="8">
        <v>2.4617999990000001</v>
      </c>
      <c r="F40" s="8"/>
      <c r="G40" s="8"/>
      <c r="H40" s="8">
        <v>130</v>
      </c>
      <c r="I40" s="8">
        <v>130</v>
      </c>
    </row>
    <row r="41" spans="1:9" x14ac:dyDescent="0.25">
      <c r="A41" s="3">
        <v>23102</v>
      </c>
      <c r="B41" s="8">
        <v>360.00000035900001</v>
      </c>
      <c r="C41" s="8">
        <v>361.59999999799999</v>
      </c>
      <c r="D41" s="8">
        <v>2.46180889882528</v>
      </c>
      <c r="E41" s="8">
        <v>2.4617999990000001</v>
      </c>
      <c r="F41" s="8"/>
      <c r="G41" s="8"/>
      <c r="H41" s="8">
        <v>130</v>
      </c>
      <c r="I41" s="8">
        <v>130</v>
      </c>
    </row>
    <row r="42" spans="1:9" x14ac:dyDescent="0.25">
      <c r="A42" s="3">
        <v>23132</v>
      </c>
      <c r="B42" s="8">
        <v>360.00000035900001</v>
      </c>
      <c r="C42" s="8">
        <v>362.34999999799999</v>
      </c>
      <c r="D42" s="8">
        <v>2.46180889882528</v>
      </c>
      <c r="E42" s="8">
        <v>2.4617999990000001</v>
      </c>
      <c r="F42" s="8"/>
      <c r="G42" s="8"/>
      <c r="H42" s="8">
        <v>130</v>
      </c>
      <c r="I42" s="8">
        <v>130</v>
      </c>
    </row>
    <row r="43" spans="1:9" x14ac:dyDescent="0.25">
      <c r="A43" s="3">
        <v>23163</v>
      </c>
      <c r="B43" s="8">
        <v>360.00000035900001</v>
      </c>
      <c r="C43" s="8">
        <v>362.39999999899999</v>
      </c>
      <c r="D43" s="8">
        <v>2.46180889882528</v>
      </c>
      <c r="E43" s="8">
        <v>2.4617999990000001</v>
      </c>
      <c r="F43" s="8"/>
      <c r="G43" s="8"/>
      <c r="H43" s="8">
        <v>130</v>
      </c>
      <c r="I43" s="8">
        <v>130</v>
      </c>
    </row>
    <row r="44" spans="1:9" x14ac:dyDescent="0.25">
      <c r="A44" s="3">
        <v>23193</v>
      </c>
      <c r="B44" s="8">
        <v>360.00000035900001</v>
      </c>
      <c r="C44" s="8">
        <v>362.52999999899998</v>
      </c>
      <c r="D44" s="8">
        <v>2.46180889882528</v>
      </c>
      <c r="E44" s="8">
        <v>2.4617999990000001</v>
      </c>
      <c r="F44" s="8"/>
      <c r="G44" s="8"/>
      <c r="H44" s="8">
        <v>130</v>
      </c>
      <c r="I44" s="8">
        <v>130</v>
      </c>
    </row>
    <row r="45" spans="1:9" x14ac:dyDescent="0.25">
      <c r="A45" s="3">
        <v>23224</v>
      </c>
      <c r="B45" s="8">
        <v>360.00000035900001</v>
      </c>
      <c r="C45" s="8">
        <v>362.15999999899998</v>
      </c>
      <c r="D45" s="8">
        <v>2.46180889882528</v>
      </c>
      <c r="E45" s="8">
        <v>2.4617999990000001</v>
      </c>
      <c r="F45" s="8"/>
      <c r="G45" s="8"/>
      <c r="H45" s="8">
        <v>130</v>
      </c>
      <c r="I45" s="8">
        <v>130</v>
      </c>
    </row>
    <row r="46" spans="1:9" x14ac:dyDescent="0.25">
      <c r="A46" s="3">
        <v>23255</v>
      </c>
      <c r="B46" s="8">
        <v>360.00000035900001</v>
      </c>
      <c r="C46" s="8">
        <v>362.01999999899999</v>
      </c>
      <c r="D46" s="8">
        <v>2.46180889882528</v>
      </c>
      <c r="E46" s="8">
        <v>2.4617999990000001</v>
      </c>
      <c r="F46" s="8"/>
      <c r="G46" s="8"/>
      <c r="H46" s="8">
        <v>130</v>
      </c>
      <c r="I46" s="8">
        <v>130</v>
      </c>
    </row>
    <row r="47" spans="1:9" x14ac:dyDescent="0.25">
      <c r="A47" s="3">
        <v>23285</v>
      </c>
      <c r="B47" s="8">
        <v>360.00000035900001</v>
      </c>
      <c r="C47" s="8">
        <v>362.24999999900001</v>
      </c>
      <c r="D47" s="8">
        <v>2.46180889882528</v>
      </c>
      <c r="E47" s="8">
        <v>2.4617999990000001</v>
      </c>
      <c r="F47" s="8"/>
      <c r="G47" s="8"/>
      <c r="H47" s="8">
        <v>130</v>
      </c>
      <c r="I47" s="8">
        <v>130</v>
      </c>
    </row>
    <row r="48" spans="1:9" x14ac:dyDescent="0.25">
      <c r="A48" s="3">
        <v>23316</v>
      </c>
      <c r="B48" s="8">
        <v>360.00000035900001</v>
      </c>
      <c r="C48" s="8">
        <v>362.49999999900001</v>
      </c>
      <c r="D48" s="8">
        <v>2.46180889882528</v>
      </c>
      <c r="E48" s="8">
        <v>2.4617999990000001</v>
      </c>
      <c r="F48" s="8"/>
      <c r="G48" s="8"/>
      <c r="H48" s="8">
        <v>130</v>
      </c>
      <c r="I48" s="8">
        <v>130</v>
      </c>
    </row>
    <row r="49" spans="1:9" x14ac:dyDescent="0.25">
      <c r="A49" s="3">
        <v>23346</v>
      </c>
      <c r="B49" s="8">
        <v>360.00000035900001</v>
      </c>
      <c r="C49" s="8">
        <v>361.949999999</v>
      </c>
      <c r="D49" s="8">
        <v>2.46180889882528</v>
      </c>
      <c r="E49" s="8">
        <v>2.4617999990000001</v>
      </c>
      <c r="F49" s="8"/>
      <c r="G49" s="8"/>
      <c r="H49" s="8">
        <v>130</v>
      </c>
      <c r="I49" s="8">
        <v>130</v>
      </c>
    </row>
    <row r="50" spans="1:9" x14ac:dyDescent="0.25">
      <c r="A50" s="3">
        <v>23377</v>
      </c>
      <c r="B50" s="8">
        <v>360.00000035900001</v>
      </c>
      <c r="C50" s="8">
        <v>362.43999999900001</v>
      </c>
      <c r="D50" s="8">
        <v>2.46180889882528</v>
      </c>
      <c r="E50" s="8">
        <v>2.4617999990000001</v>
      </c>
      <c r="F50" s="8"/>
      <c r="G50" s="8"/>
      <c r="H50" s="8">
        <v>130</v>
      </c>
      <c r="I50" s="8">
        <v>130</v>
      </c>
    </row>
    <row r="51" spans="1:9" x14ac:dyDescent="0.25">
      <c r="A51" s="3">
        <v>23408</v>
      </c>
      <c r="B51" s="8">
        <v>360.00000035900001</v>
      </c>
      <c r="C51" s="8">
        <v>362.53999999899997</v>
      </c>
      <c r="D51" s="8">
        <v>2.46180889882528</v>
      </c>
      <c r="E51" s="8">
        <v>2.4617999990000001</v>
      </c>
      <c r="F51" s="8"/>
      <c r="G51" s="8"/>
      <c r="H51" s="8">
        <v>130</v>
      </c>
      <c r="I51" s="8">
        <v>130</v>
      </c>
    </row>
    <row r="52" spans="1:9" x14ac:dyDescent="0.25">
      <c r="A52" s="3">
        <v>23437</v>
      </c>
      <c r="B52" s="8">
        <v>360.00000035900001</v>
      </c>
      <c r="C52" s="8">
        <v>361.89999999899999</v>
      </c>
      <c r="D52" s="8">
        <v>2.46180889882528</v>
      </c>
      <c r="E52" s="8">
        <v>2.4617999990000001</v>
      </c>
      <c r="F52" s="8"/>
      <c r="G52" s="8"/>
      <c r="H52" s="8">
        <v>130</v>
      </c>
      <c r="I52" s="8">
        <v>130</v>
      </c>
    </row>
    <row r="53" spans="1:9" x14ac:dyDescent="0.25">
      <c r="A53" s="3">
        <v>23468</v>
      </c>
      <c r="B53" s="8">
        <v>360.00000035900001</v>
      </c>
      <c r="C53" s="8">
        <v>362.51999999899999</v>
      </c>
      <c r="D53" s="8">
        <v>2.46180889882528</v>
      </c>
      <c r="E53" s="8">
        <v>2.4617999990000001</v>
      </c>
      <c r="F53" s="8"/>
      <c r="G53" s="8"/>
      <c r="H53" s="8">
        <v>130</v>
      </c>
      <c r="I53" s="8">
        <v>130</v>
      </c>
    </row>
    <row r="54" spans="1:9" x14ac:dyDescent="0.25">
      <c r="A54" s="3">
        <v>23498</v>
      </c>
      <c r="B54" s="8">
        <v>360.00000035900001</v>
      </c>
      <c r="C54" s="8">
        <v>362.51999999899999</v>
      </c>
      <c r="D54" s="8">
        <v>2.46180889882528</v>
      </c>
      <c r="E54" s="8">
        <v>2.4617999990000001</v>
      </c>
      <c r="F54" s="8"/>
      <c r="G54" s="8"/>
      <c r="H54" s="8">
        <v>255.77</v>
      </c>
      <c r="I54" s="8">
        <v>255.77</v>
      </c>
    </row>
    <row r="55" spans="1:9" x14ac:dyDescent="0.25">
      <c r="A55" s="3">
        <v>23529</v>
      </c>
      <c r="B55" s="8">
        <v>360.00000035900001</v>
      </c>
      <c r="C55" s="8">
        <v>362.55999999900001</v>
      </c>
      <c r="D55" s="8">
        <v>2.46180889882528</v>
      </c>
      <c r="E55" s="8">
        <v>2.4617999990000001</v>
      </c>
      <c r="F55" s="8"/>
      <c r="G55" s="8"/>
      <c r="H55" s="8">
        <v>255.77</v>
      </c>
      <c r="I55" s="8">
        <v>255.77</v>
      </c>
    </row>
    <row r="56" spans="1:9" x14ac:dyDescent="0.25">
      <c r="A56" s="3">
        <v>23559</v>
      </c>
      <c r="B56" s="8">
        <v>360.00000035900001</v>
      </c>
      <c r="C56" s="8">
        <v>362.53999999899997</v>
      </c>
      <c r="D56" s="8">
        <v>2.46180889882528</v>
      </c>
      <c r="E56" s="8">
        <v>2.4617999990000001</v>
      </c>
      <c r="F56" s="8"/>
      <c r="G56" s="8"/>
      <c r="H56" s="8">
        <v>255.77</v>
      </c>
      <c r="I56" s="8">
        <v>255.77</v>
      </c>
    </row>
    <row r="57" spans="1:9" x14ac:dyDescent="0.25">
      <c r="A57" s="3">
        <v>23590</v>
      </c>
      <c r="B57" s="8">
        <v>360.00000035900001</v>
      </c>
      <c r="C57" s="8">
        <v>362.46999999799999</v>
      </c>
      <c r="D57" s="8">
        <v>2.46180889882528</v>
      </c>
      <c r="E57" s="8">
        <v>2.4617999990000001</v>
      </c>
      <c r="F57" s="8"/>
      <c r="G57" s="8"/>
      <c r="H57" s="8">
        <v>255.77</v>
      </c>
      <c r="I57" s="8">
        <v>255.77</v>
      </c>
    </row>
    <row r="58" spans="1:9" x14ac:dyDescent="0.25">
      <c r="A58" s="3">
        <v>23621</v>
      </c>
      <c r="B58" s="8">
        <v>360.00000035900001</v>
      </c>
      <c r="C58" s="8">
        <v>360.699999999</v>
      </c>
      <c r="D58" s="8">
        <v>2.46180889882528</v>
      </c>
      <c r="E58" s="8">
        <v>2.4617999990000001</v>
      </c>
      <c r="F58" s="8"/>
      <c r="G58" s="8"/>
      <c r="H58" s="8">
        <v>255.77</v>
      </c>
      <c r="I58" s="8">
        <v>255.77</v>
      </c>
    </row>
    <row r="59" spans="1:9" x14ac:dyDescent="0.25">
      <c r="A59" s="3">
        <v>23651</v>
      </c>
      <c r="B59" s="8">
        <v>360.00000035900001</v>
      </c>
      <c r="C59" s="8">
        <v>362.18999999900001</v>
      </c>
      <c r="D59" s="8">
        <v>2.46180889882528</v>
      </c>
      <c r="E59" s="8">
        <v>2.4617999990000001</v>
      </c>
      <c r="F59" s="8"/>
      <c r="G59" s="8"/>
      <c r="H59" s="8">
        <v>255.77</v>
      </c>
      <c r="I59" s="8">
        <v>255.77</v>
      </c>
    </row>
    <row r="60" spans="1:9" x14ac:dyDescent="0.25">
      <c r="A60" s="3">
        <v>23682</v>
      </c>
      <c r="B60" s="8">
        <v>360.00000035900001</v>
      </c>
      <c r="C60" s="8">
        <v>360.70999999899999</v>
      </c>
      <c r="D60" s="8">
        <v>2.46180889882528</v>
      </c>
      <c r="E60" s="8">
        <v>2.4617999990000001</v>
      </c>
      <c r="F60" s="8"/>
      <c r="G60" s="8"/>
      <c r="H60" s="8">
        <v>255.77</v>
      </c>
      <c r="I60" s="8">
        <v>255.77</v>
      </c>
    </row>
    <row r="61" spans="1:9" x14ac:dyDescent="0.25">
      <c r="A61" s="3">
        <v>23712</v>
      </c>
      <c r="B61" s="8">
        <v>360.00000035900001</v>
      </c>
      <c r="C61" s="8">
        <v>358.29999999799998</v>
      </c>
      <c r="D61" s="8">
        <v>2.46180889882528</v>
      </c>
      <c r="E61" s="8">
        <v>2.4617999990000001</v>
      </c>
      <c r="F61" s="8"/>
      <c r="G61" s="8"/>
      <c r="H61" s="8">
        <v>255.77</v>
      </c>
      <c r="I61" s="8">
        <v>255.77</v>
      </c>
    </row>
    <row r="62" spans="1:9" x14ac:dyDescent="0.25">
      <c r="A62" s="3">
        <v>23743</v>
      </c>
      <c r="B62" s="8">
        <v>360.00000035900001</v>
      </c>
      <c r="C62" s="8">
        <v>358.92999999800003</v>
      </c>
      <c r="D62" s="8">
        <v>2.46180889882528</v>
      </c>
      <c r="E62" s="8">
        <v>2.4617999990000001</v>
      </c>
      <c r="F62" s="8"/>
      <c r="G62" s="8"/>
      <c r="H62" s="8">
        <v>255.77</v>
      </c>
      <c r="I62" s="8">
        <v>255.77</v>
      </c>
    </row>
    <row r="63" spans="1:9" x14ac:dyDescent="0.25">
      <c r="A63" s="3">
        <v>23774</v>
      </c>
      <c r="B63" s="8">
        <v>360.00000035900001</v>
      </c>
      <c r="C63" s="8">
        <v>360.199999999</v>
      </c>
      <c r="D63" s="8">
        <v>2.46180889882528</v>
      </c>
      <c r="E63" s="8">
        <v>2.4617999990000001</v>
      </c>
      <c r="F63" s="8"/>
      <c r="G63" s="8"/>
      <c r="H63" s="8">
        <v>255.77</v>
      </c>
      <c r="I63" s="8">
        <v>255.77</v>
      </c>
    </row>
    <row r="64" spans="1:9" x14ac:dyDescent="0.25">
      <c r="A64" s="3">
        <v>23802</v>
      </c>
      <c r="B64" s="8">
        <v>360.00000035900001</v>
      </c>
      <c r="C64" s="8">
        <v>360.949999999</v>
      </c>
      <c r="D64" s="8">
        <v>2.46180889882528</v>
      </c>
      <c r="E64" s="8">
        <v>2.4617999990000001</v>
      </c>
      <c r="F64" s="8"/>
      <c r="G64" s="8"/>
      <c r="H64" s="8">
        <v>258.32</v>
      </c>
      <c r="I64" s="8">
        <v>263.20999999999998</v>
      </c>
    </row>
    <row r="65" spans="1:9" x14ac:dyDescent="0.25">
      <c r="A65" s="3">
        <v>23833</v>
      </c>
      <c r="B65" s="8">
        <v>360.00000035900001</v>
      </c>
      <c r="C65" s="8">
        <v>362.54999999799998</v>
      </c>
      <c r="D65" s="8">
        <v>2.46180889882528</v>
      </c>
      <c r="E65" s="8">
        <v>2.4617999990000001</v>
      </c>
      <c r="F65" s="8"/>
      <c r="G65" s="8"/>
      <c r="H65" s="8">
        <v>259.32</v>
      </c>
      <c r="I65" s="8">
        <v>255.77</v>
      </c>
    </row>
    <row r="66" spans="1:9" x14ac:dyDescent="0.25">
      <c r="A66" s="3">
        <v>23863</v>
      </c>
      <c r="B66" s="8">
        <v>360.00000035900001</v>
      </c>
      <c r="C66" s="8">
        <v>362.05999999900001</v>
      </c>
      <c r="D66" s="8">
        <v>2.46180889882528</v>
      </c>
      <c r="E66" s="8">
        <v>2.4617999990000001</v>
      </c>
      <c r="F66" s="8"/>
      <c r="G66" s="8"/>
      <c r="H66" s="8">
        <v>266.41000000000003</v>
      </c>
      <c r="I66" s="8">
        <v>271.18</v>
      </c>
    </row>
    <row r="67" spans="1:9" x14ac:dyDescent="0.25">
      <c r="A67" s="3">
        <v>23894</v>
      </c>
      <c r="B67" s="8">
        <v>360.00000035900001</v>
      </c>
      <c r="C67" s="8">
        <v>362.04999999799998</v>
      </c>
      <c r="D67" s="8">
        <v>2.46180889882528</v>
      </c>
      <c r="E67" s="8">
        <v>2.4617999990000001</v>
      </c>
      <c r="F67" s="8"/>
      <c r="G67" s="8"/>
      <c r="H67" s="8">
        <v>268.22000000000003</v>
      </c>
      <c r="I67" s="8">
        <v>271.38</v>
      </c>
    </row>
    <row r="68" spans="1:9" x14ac:dyDescent="0.25">
      <c r="A68" s="3">
        <v>23924</v>
      </c>
      <c r="B68" s="8">
        <v>360.00000035900001</v>
      </c>
      <c r="C68" s="8">
        <v>362.199999999</v>
      </c>
      <c r="D68" s="8">
        <v>2.46180889882528</v>
      </c>
      <c r="E68" s="8">
        <v>2.4617999990000001</v>
      </c>
      <c r="F68" s="8"/>
      <c r="G68" s="8"/>
      <c r="H68" s="8">
        <v>271.56</v>
      </c>
      <c r="I68" s="8">
        <v>271.58</v>
      </c>
    </row>
    <row r="69" spans="1:9" x14ac:dyDescent="0.25">
      <c r="A69" s="3">
        <v>23955</v>
      </c>
      <c r="B69" s="8">
        <v>360.00000035900001</v>
      </c>
      <c r="C69" s="8">
        <v>362.32999999899999</v>
      </c>
      <c r="D69" s="8">
        <v>2.46180889882528</v>
      </c>
      <c r="E69" s="8">
        <v>2.4617999990000001</v>
      </c>
      <c r="F69" s="8"/>
      <c r="G69" s="8"/>
      <c r="H69" s="8">
        <v>272.25</v>
      </c>
      <c r="I69" s="8">
        <v>272.18</v>
      </c>
    </row>
    <row r="70" spans="1:9" x14ac:dyDescent="0.25">
      <c r="A70" s="3">
        <v>23986</v>
      </c>
      <c r="B70" s="8">
        <v>360.00000035900001</v>
      </c>
      <c r="C70" s="8">
        <v>362.28999999899997</v>
      </c>
      <c r="D70" s="8">
        <v>2.46180889882528</v>
      </c>
      <c r="E70" s="8">
        <v>2.4617999990000001</v>
      </c>
      <c r="F70" s="8"/>
      <c r="G70" s="8"/>
      <c r="H70" s="8">
        <v>272.10000000000002</v>
      </c>
      <c r="I70" s="8">
        <v>271.98</v>
      </c>
    </row>
    <row r="71" spans="1:9" x14ac:dyDescent="0.25">
      <c r="A71" s="3">
        <v>24016</v>
      </c>
      <c r="B71" s="8">
        <v>360.00000035900001</v>
      </c>
      <c r="C71" s="8">
        <v>362.09999999799999</v>
      </c>
      <c r="D71" s="8">
        <v>2.46180889882528</v>
      </c>
      <c r="E71" s="8">
        <v>2.4617999990000001</v>
      </c>
      <c r="F71" s="8"/>
      <c r="G71" s="8"/>
      <c r="H71" s="8">
        <v>271.95999999999998</v>
      </c>
      <c r="I71" s="8">
        <v>271.77999999999997</v>
      </c>
    </row>
    <row r="72" spans="1:9" x14ac:dyDescent="0.25">
      <c r="A72" s="3">
        <v>24047</v>
      </c>
      <c r="B72" s="8">
        <v>360.00000035900001</v>
      </c>
      <c r="C72" s="8">
        <v>361.18999999900001</v>
      </c>
      <c r="D72" s="8">
        <v>2.46180889882528</v>
      </c>
      <c r="E72" s="8">
        <v>2.4617999990000001</v>
      </c>
      <c r="F72" s="8"/>
      <c r="G72" s="8"/>
      <c r="H72" s="8">
        <v>271.77999999999997</v>
      </c>
      <c r="I72" s="8">
        <v>271.77999999999997</v>
      </c>
    </row>
    <row r="73" spans="1:9" x14ac:dyDescent="0.25">
      <c r="A73" s="3">
        <v>24077</v>
      </c>
      <c r="B73" s="8">
        <v>360.00000035900001</v>
      </c>
      <c r="C73" s="8">
        <v>360.89999999899999</v>
      </c>
      <c r="D73" s="8">
        <v>2.46180889882528</v>
      </c>
      <c r="E73" s="8">
        <v>2.4617999990000001</v>
      </c>
      <c r="F73" s="8"/>
      <c r="G73" s="8"/>
      <c r="H73" s="8">
        <v>271.77999999999997</v>
      </c>
      <c r="I73" s="8">
        <v>271.77999999999997</v>
      </c>
    </row>
    <row r="74" spans="1:9" x14ac:dyDescent="0.25">
      <c r="A74" s="3">
        <v>24108</v>
      </c>
      <c r="B74" s="8">
        <v>360.00000035900001</v>
      </c>
      <c r="C74" s="8">
        <v>361.24999999900001</v>
      </c>
      <c r="D74" s="8">
        <v>2.46180889882528</v>
      </c>
      <c r="E74" s="8">
        <v>2.4617999990000001</v>
      </c>
      <c r="F74" s="8"/>
      <c r="G74" s="8"/>
      <c r="H74" s="8">
        <v>271.77999999999997</v>
      </c>
      <c r="I74" s="8">
        <v>271.68</v>
      </c>
    </row>
    <row r="75" spans="1:9" x14ac:dyDescent="0.25">
      <c r="A75" s="3">
        <v>24139</v>
      </c>
      <c r="B75" s="8">
        <v>360.00000035900001</v>
      </c>
      <c r="C75" s="8">
        <v>361.71999999799999</v>
      </c>
      <c r="D75" s="8">
        <v>2.46180889882528</v>
      </c>
      <c r="E75" s="8">
        <v>2.4617999990000001</v>
      </c>
      <c r="F75" s="8"/>
      <c r="G75" s="8"/>
      <c r="H75" s="8">
        <v>271.68</v>
      </c>
      <c r="I75" s="8">
        <v>271.68</v>
      </c>
    </row>
    <row r="76" spans="1:9" x14ac:dyDescent="0.25">
      <c r="A76" s="3">
        <v>24167</v>
      </c>
      <c r="B76" s="8">
        <v>360.00000035900001</v>
      </c>
      <c r="C76" s="8">
        <v>362.069999999</v>
      </c>
      <c r="D76" s="8">
        <v>2.46180889882528</v>
      </c>
      <c r="E76" s="8">
        <v>2.4617999990000001</v>
      </c>
      <c r="F76" s="8"/>
      <c r="G76" s="8"/>
      <c r="H76" s="8">
        <v>269.33999999999997</v>
      </c>
      <c r="I76" s="8">
        <v>271.68</v>
      </c>
    </row>
    <row r="77" spans="1:9" x14ac:dyDescent="0.25">
      <c r="A77" s="3">
        <v>24198</v>
      </c>
      <c r="B77" s="8">
        <v>360.00000035900001</v>
      </c>
      <c r="C77" s="8">
        <v>362.49999999900001</v>
      </c>
      <c r="D77" s="8">
        <v>2.46180889882528</v>
      </c>
      <c r="E77" s="8">
        <v>2.4617999990000001</v>
      </c>
      <c r="F77" s="8"/>
      <c r="G77" s="8"/>
      <c r="H77" s="8">
        <v>271.37</v>
      </c>
      <c r="I77" s="8">
        <v>271.18</v>
      </c>
    </row>
    <row r="78" spans="1:9" x14ac:dyDescent="0.25">
      <c r="A78" s="3">
        <v>24228</v>
      </c>
      <c r="B78" s="8">
        <v>360.00000035900001</v>
      </c>
      <c r="C78" s="8">
        <v>362.34999999799999</v>
      </c>
      <c r="D78" s="8">
        <v>2.46180889882528</v>
      </c>
      <c r="E78" s="8">
        <v>2.4617999990000001</v>
      </c>
      <c r="F78" s="8"/>
      <c r="G78" s="8"/>
      <c r="H78" s="8">
        <v>271.18</v>
      </c>
      <c r="I78" s="8">
        <v>271.18</v>
      </c>
    </row>
    <row r="79" spans="1:9" x14ac:dyDescent="0.25">
      <c r="A79" s="3">
        <v>24259</v>
      </c>
      <c r="B79" s="8">
        <v>360.00000035900001</v>
      </c>
      <c r="C79" s="8">
        <v>362.49999999900001</v>
      </c>
      <c r="D79" s="8">
        <v>2.46180889882528</v>
      </c>
      <c r="E79" s="8">
        <v>2.4617999990000001</v>
      </c>
      <c r="F79" s="8"/>
      <c r="G79" s="8"/>
      <c r="H79" s="8">
        <v>271.18</v>
      </c>
      <c r="I79" s="8">
        <v>271.18</v>
      </c>
    </row>
    <row r="80" spans="1:9" x14ac:dyDescent="0.25">
      <c r="A80" s="3">
        <v>24289</v>
      </c>
      <c r="B80" s="8">
        <v>360.00000035900001</v>
      </c>
      <c r="C80" s="8">
        <v>362.51999999899999</v>
      </c>
      <c r="D80" s="8">
        <v>2.46180889882528</v>
      </c>
      <c r="E80" s="8">
        <v>2.4617999990000001</v>
      </c>
      <c r="F80" s="8"/>
      <c r="G80" s="8"/>
      <c r="H80" s="8">
        <v>271.18</v>
      </c>
      <c r="I80" s="8">
        <v>271.18</v>
      </c>
    </row>
    <row r="81" spans="1:9" x14ac:dyDescent="0.25">
      <c r="A81" s="3">
        <v>24320</v>
      </c>
      <c r="B81" s="8">
        <v>360.00000035900001</v>
      </c>
      <c r="C81" s="8">
        <v>362.569999999</v>
      </c>
      <c r="D81" s="8">
        <v>2.46180889882528</v>
      </c>
      <c r="E81" s="8">
        <v>2.4617999990000001</v>
      </c>
      <c r="F81" s="8"/>
      <c r="G81" s="8"/>
      <c r="H81" s="8">
        <v>271.18</v>
      </c>
      <c r="I81" s="8">
        <v>271.18</v>
      </c>
    </row>
    <row r="82" spans="1:9" x14ac:dyDescent="0.25">
      <c r="A82" s="3">
        <v>24351</v>
      </c>
      <c r="B82" s="8">
        <v>360.00000035900001</v>
      </c>
      <c r="C82" s="8">
        <v>362.449999999</v>
      </c>
      <c r="D82" s="8">
        <v>2.46180889882528</v>
      </c>
      <c r="E82" s="8">
        <v>2.4617999990000001</v>
      </c>
      <c r="F82" s="8"/>
      <c r="G82" s="8"/>
      <c r="H82" s="8">
        <v>271.18</v>
      </c>
      <c r="I82" s="8">
        <v>271.18</v>
      </c>
    </row>
    <row r="83" spans="1:9" x14ac:dyDescent="0.25">
      <c r="A83" s="3">
        <v>24381</v>
      </c>
      <c r="B83" s="8">
        <v>360.00000035900001</v>
      </c>
      <c r="C83" s="8">
        <v>362.52999999899998</v>
      </c>
      <c r="D83" s="8">
        <v>2.46180889882528</v>
      </c>
      <c r="E83" s="8">
        <v>2.4617999990000001</v>
      </c>
      <c r="F83" s="8"/>
      <c r="G83" s="8"/>
      <c r="H83" s="8">
        <v>271.18</v>
      </c>
      <c r="I83" s="8">
        <v>271.18</v>
      </c>
    </row>
    <row r="84" spans="1:9" x14ac:dyDescent="0.25">
      <c r="A84" s="3">
        <v>24412</v>
      </c>
      <c r="B84" s="8">
        <v>360.00000035900001</v>
      </c>
      <c r="C84" s="8">
        <v>362.569999999</v>
      </c>
      <c r="D84" s="8">
        <v>2.46180889882528</v>
      </c>
      <c r="E84" s="8">
        <v>2.4617999990000001</v>
      </c>
      <c r="F84" s="8"/>
      <c r="G84" s="8"/>
      <c r="H84" s="8">
        <v>271.18</v>
      </c>
      <c r="I84" s="8">
        <v>271.18</v>
      </c>
    </row>
    <row r="85" spans="1:9" x14ac:dyDescent="0.25">
      <c r="A85" s="3">
        <v>24442</v>
      </c>
      <c r="B85" s="8">
        <v>360.00000035900001</v>
      </c>
      <c r="C85" s="8">
        <v>362.46999999799999</v>
      </c>
      <c r="D85" s="8">
        <v>2.46180889882528</v>
      </c>
      <c r="E85" s="8">
        <v>2.4617999990000001</v>
      </c>
      <c r="F85" s="8"/>
      <c r="G85" s="8"/>
      <c r="H85" s="8">
        <v>271.18</v>
      </c>
      <c r="I85" s="8">
        <v>271.18</v>
      </c>
    </row>
    <row r="86" spans="1:9" x14ac:dyDescent="0.25">
      <c r="A86" s="3">
        <v>24473</v>
      </c>
      <c r="B86" s="8">
        <v>360.00000035900001</v>
      </c>
      <c r="C86" s="8">
        <v>362.61999999900002</v>
      </c>
      <c r="D86" s="8">
        <v>2.46180889882528</v>
      </c>
      <c r="E86" s="8">
        <v>2.4617999990000001</v>
      </c>
      <c r="F86" s="8"/>
      <c r="G86" s="8"/>
      <c r="H86" s="8">
        <v>270.39</v>
      </c>
      <c r="I86" s="8">
        <v>269.85000000000002</v>
      </c>
    </row>
    <row r="87" spans="1:9" x14ac:dyDescent="0.25">
      <c r="A87" s="3">
        <v>24504</v>
      </c>
      <c r="B87" s="8">
        <v>360.00000035900001</v>
      </c>
      <c r="C87" s="8">
        <v>362.36999999900002</v>
      </c>
      <c r="D87" s="8">
        <v>2.46180889882528</v>
      </c>
      <c r="E87" s="8">
        <v>2.4617999990000001</v>
      </c>
      <c r="F87" s="8"/>
      <c r="G87" s="8"/>
      <c r="H87" s="8">
        <v>269.86</v>
      </c>
      <c r="I87" s="8">
        <v>269.89999999999998</v>
      </c>
    </row>
    <row r="88" spans="1:9" x14ac:dyDescent="0.25">
      <c r="A88" s="3">
        <v>24532</v>
      </c>
      <c r="B88" s="8">
        <v>360.00000035900001</v>
      </c>
      <c r="C88" s="8">
        <v>361.839999998</v>
      </c>
      <c r="D88" s="8">
        <v>2.46180889882528</v>
      </c>
      <c r="E88" s="8">
        <v>2.4617999990000001</v>
      </c>
      <c r="F88" s="8"/>
      <c r="G88" s="8"/>
      <c r="H88" s="8">
        <v>269.94</v>
      </c>
      <c r="I88" s="8">
        <v>270.05</v>
      </c>
    </row>
    <row r="89" spans="1:9" x14ac:dyDescent="0.25">
      <c r="A89" s="3">
        <v>24563</v>
      </c>
      <c r="B89" s="8">
        <v>360.00000035900001</v>
      </c>
      <c r="C89" s="8">
        <v>361.86999999900002</v>
      </c>
      <c r="D89" s="8">
        <v>2.46180889882528</v>
      </c>
      <c r="E89" s="8">
        <v>2.4617999990000001</v>
      </c>
      <c r="F89" s="8"/>
      <c r="G89" s="8"/>
      <c r="H89" s="8">
        <v>270.08</v>
      </c>
      <c r="I89" s="8">
        <v>270.10000000000002</v>
      </c>
    </row>
    <row r="90" spans="1:9" x14ac:dyDescent="0.25">
      <c r="A90" s="3">
        <v>24593</v>
      </c>
      <c r="B90" s="8">
        <v>360.00000035900001</v>
      </c>
      <c r="C90" s="8">
        <v>361.95999999899999</v>
      </c>
      <c r="D90" s="8">
        <v>2.46180889882528</v>
      </c>
      <c r="E90" s="8">
        <v>2.4617999990000001</v>
      </c>
      <c r="F90" s="8"/>
      <c r="G90" s="8"/>
      <c r="H90" s="8">
        <v>270.08</v>
      </c>
      <c r="I90" s="8">
        <v>270.05</v>
      </c>
    </row>
    <row r="91" spans="1:9" x14ac:dyDescent="0.25">
      <c r="A91" s="3">
        <v>24624</v>
      </c>
      <c r="B91" s="8">
        <v>360.00000035900001</v>
      </c>
      <c r="C91" s="8">
        <v>361.93499999900001</v>
      </c>
      <c r="D91" s="8">
        <v>2.46180889882528</v>
      </c>
      <c r="E91" s="8">
        <v>2.4617999990000001</v>
      </c>
      <c r="F91" s="8"/>
      <c r="G91" s="8"/>
      <c r="H91" s="8">
        <v>270.05</v>
      </c>
      <c r="I91" s="8">
        <v>270</v>
      </c>
    </row>
    <row r="92" spans="1:9" x14ac:dyDescent="0.25">
      <c r="A92" s="3">
        <v>24654</v>
      </c>
      <c r="B92" s="8">
        <v>360.00000035900001</v>
      </c>
      <c r="C92" s="8">
        <v>362.13999999800001</v>
      </c>
      <c r="D92" s="8">
        <v>2.46180889882528</v>
      </c>
      <c r="E92" s="8">
        <v>2.4617999990000001</v>
      </c>
      <c r="F92" s="8"/>
      <c r="G92" s="8"/>
      <c r="H92" s="8">
        <v>270.16000000000003</v>
      </c>
      <c r="I92" s="8">
        <v>270.25</v>
      </c>
    </row>
    <row r="93" spans="1:9" x14ac:dyDescent="0.25">
      <c r="A93" s="3">
        <v>24685</v>
      </c>
      <c r="B93" s="8">
        <v>360.00000035900001</v>
      </c>
      <c r="C93" s="8">
        <v>362.20999999899999</v>
      </c>
      <c r="D93" s="8">
        <v>2.46180889882528</v>
      </c>
      <c r="E93" s="8">
        <v>2.4617999990000001</v>
      </c>
      <c r="F93" s="8"/>
      <c r="G93" s="8"/>
      <c r="H93" s="8">
        <v>270.20999999999998</v>
      </c>
      <c r="I93" s="8">
        <v>270.33999999999997</v>
      </c>
    </row>
    <row r="94" spans="1:9" x14ac:dyDescent="0.25">
      <c r="A94" s="3">
        <v>24716</v>
      </c>
      <c r="B94" s="8">
        <v>360.00000035900001</v>
      </c>
      <c r="C94" s="8">
        <v>361.699999999</v>
      </c>
      <c r="D94" s="8">
        <v>2.46180889882528</v>
      </c>
      <c r="E94" s="8">
        <v>2.4617999990000001</v>
      </c>
      <c r="F94" s="8"/>
      <c r="G94" s="8"/>
      <c r="H94" s="8">
        <v>270.39</v>
      </c>
      <c r="I94" s="8">
        <v>270.58</v>
      </c>
    </row>
    <row r="95" spans="1:9" x14ac:dyDescent="0.25">
      <c r="A95" s="3">
        <v>24746</v>
      </c>
      <c r="B95" s="8">
        <v>360.00000035900001</v>
      </c>
      <c r="C95" s="8">
        <v>361.95999999899999</v>
      </c>
      <c r="D95" s="8">
        <v>2.46180889882528</v>
      </c>
      <c r="E95" s="8">
        <v>2.4617999990000001</v>
      </c>
      <c r="F95" s="8"/>
      <c r="G95" s="8"/>
      <c r="H95" s="8">
        <v>270.37</v>
      </c>
      <c r="I95" s="8">
        <v>270.29000000000002</v>
      </c>
    </row>
    <row r="96" spans="1:9" x14ac:dyDescent="0.25">
      <c r="A96" s="3">
        <v>24777</v>
      </c>
      <c r="B96" s="8">
        <v>360.00000035900001</v>
      </c>
      <c r="C96" s="8">
        <v>362.09999999799999</v>
      </c>
      <c r="D96" s="8">
        <v>2.46180889882528</v>
      </c>
      <c r="E96" s="8">
        <v>2.4617999990000001</v>
      </c>
      <c r="F96" s="8"/>
      <c r="G96" s="8"/>
      <c r="H96" s="8">
        <v>270.42</v>
      </c>
      <c r="I96" s="8">
        <v>271.89999999999998</v>
      </c>
    </row>
    <row r="97" spans="1:9" x14ac:dyDescent="0.25">
      <c r="A97" s="3">
        <v>24807</v>
      </c>
      <c r="B97" s="8">
        <v>360.00000035900001</v>
      </c>
      <c r="C97" s="8">
        <v>361.90999999899998</v>
      </c>
      <c r="D97" s="8">
        <v>2.46180889882528</v>
      </c>
      <c r="E97" s="8">
        <v>2.4617999990000001</v>
      </c>
      <c r="F97" s="8"/>
      <c r="G97" s="8"/>
      <c r="H97" s="8">
        <v>274.19</v>
      </c>
      <c r="I97" s="8">
        <v>274.60000000000002</v>
      </c>
    </row>
    <row r="98" spans="1:9" x14ac:dyDescent="0.25">
      <c r="A98" s="3">
        <v>24838</v>
      </c>
      <c r="B98" s="8">
        <v>360.00000035900001</v>
      </c>
      <c r="C98" s="8">
        <v>362.05999999900001</v>
      </c>
      <c r="D98" s="8">
        <v>2.46180889882528</v>
      </c>
      <c r="E98" s="8">
        <v>2.4617999990000001</v>
      </c>
      <c r="F98" s="8"/>
      <c r="G98" s="8"/>
      <c r="H98" s="8">
        <v>274.60000000000002</v>
      </c>
      <c r="I98" s="8">
        <v>274.7</v>
      </c>
    </row>
    <row r="99" spans="1:9" x14ac:dyDescent="0.25">
      <c r="A99" s="3">
        <v>24869</v>
      </c>
      <c r="B99" s="8">
        <v>360.00000035900001</v>
      </c>
      <c r="C99" s="8">
        <v>361.87999999800002</v>
      </c>
      <c r="D99" s="8">
        <v>2.46180889882528</v>
      </c>
      <c r="E99" s="8">
        <v>2.4617999990000001</v>
      </c>
      <c r="F99" s="8"/>
      <c r="G99" s="8"/>
      <c r="H99" s="8">
        <v>274.60000000000002</v>
      </c>
      <c r="I99" s="8">
        <v>274.60000000000002</v>
      </c>
    </row>
    <row r="100" spans="1:9" x14ac:dyDescent="0.25">
      <c r="A100" s="3">
        <v>24898</v>
      </c>
      <c r="B100" s="8">
        <v>360.00000035900001</v>
      </c>
      <c r="C100" s="8">
        <v>361.99999999900001</v>
      </c>
      <c r="D100" s="8">
        <v>2.46180889882528</v>
      </c>
      <c r="E100" s="8">
        <v>2.4617999990000001</v>
      </c>
      <c r="F100" s="8"/>
      <c r="G100" s="8"/>
      <c r="H100" s="8">
        <v>274.64999999999998</v>
      </c>
      <c r="I100" s="8">
        <v>274.7</v>
      </c>
    </row>
    <row r="101" spans="1:9" x14ac:dyDescent="0.25">
      <c r="A101" s="3">
        <v>24929</v>
      </c>
      <c r="B101" s="8">
        <v>360.00000035900001</v>
      </c>
      <c r="C101" s="8">
        <v>362.319999999</v>
      </c>
      <c r="D101" s="8">
        <v>2.46180889882528</v>
      </c>
      <c r="E101" s="8">
        <v>2.4617999990000001</v>
      </c>
      <c r="F101" s="8"/>
      <c r="G101" s="8"/>
      <c r="H101" s="8">
        <v>274.76</v>
      </c>
      <c r="I101" s="8">
        <v>274.8</v>
      </c>
    </row>
    <row r="102" spans="1:9" x14ac:dyDescent="0.25">
      <c r="A102" s="3">
        <v>24959</v>
      </c>
      <c r="B102" s="8">
        <v>360.00000035900001</v>
      </c>
      <c r="C102" s="8">
        <v>361.99999999900001</v>
      </c>
      <c r="D102" s="8">
        <v>2.46180889882528</v>
      </c>
      <c r="E102" s="8">
        <v>2.4617999990000001</v>
      </c>
      <c r="F102" s="8"/>
      <c r="G102" s="8"/>
      <c r="H102" s="8">
        <v>274.76</v>
      </c>
      <c r="I102" s="8">
        <v>274.8</v>
      </c>
    </row>
    <row r="103" spans="1:9" x14ac:dyDescent="0.25">
      <c r="A103" s="3">
        <v>24990</v>
      </c>
      <c r="B103" s="8">
        <v>360.00000035900001</v>
      </c>
      <c r="C103" s="8">
        <v>361.49999999900001</v>
      </c>
      <c r="D103" s="8">
        <v>2.46180889882528</v>
      </c>
      <c r="E103" s="8">
        <v>2.4617999990000001</v>
      </c>
      <c r="F103" s="8"/>
      <c r="G103" s="8"/>
      <c r="H103" s="8">
        <v>274.76</v>
      </c>
      <c r="I103" s="8">
        <v>274.8</v>
      </c>
    </row>
    <row r="104" spans="1:9" x14ac:dyDescent="0.25">
      <c r="A104" s="3">
        <v>25020</v>
      </c>
      <c r="B104" s="8">
        <v>360.00000035900001</v>
      </c>
      <c r="C104" s="8">
        <v>359.949999999</v>
      </c>
      <c r="D104" s="8">
        <v>2.46180889882528</v>
      </c>
      <c r="E104" s="8">
        <v>2.4617999990000001</v>
      </c>
      <c r="F104" s="8"/>
      <c r="G104" s="8"/>
      <c r="H104" s="8">
        <v>274.77</v>
      </c>
      <c r="I104" s="8">
        <v>274.8</v>
      </c>
    </row>
    <row r="105" spans="1:9" x14ac:dyDescent="0.25">
      <c r="A105" s="3">
        <v>25051</v>
      </c>
      <c r="B105" s="8">
        <v>360.00000035900001</v>
      </c>
      <c r="C105" s="8">
        <v>359.38999999800001</v>
      </c>
      <c r="D105" s="8">
        <v>2.46180889882528</v>
      </c>
      <c r="E105" s="8">
        <v>2.4617999990000001</v>
      </c>
      <c r="F105" s="8"/>
      <c r="G105" s="8"/>
      <c r="H105" s="8">
        <v>275.36</v>
      </c>
      <c r="I105" s="8">
        <v>276.5</v>
      </c>
    </row>
    <row r="106" spans="1:9" x14ac:dyDescent="0.25">
      <c r="A106" s="3">
        <v>25082</v>
      </c>
      <c r="B106" s="8">
        <v>360.00000035900001</v>
      </c>
      <c r="C106" s="8">
        <v>358.84999999899998</v>
      </c>
      <c r="D106" s="8">
        <v>2.46180889882528</v>
      </c>
      <c r="E106" s="8">
        <v>2.4617999990000001</v>
      </c>
      <c r="F106" s="8"/>
      <c r="G106" s="8"/>
      <c r="H106" s="8">
        <v>278.10000000000002</v>
      </c>
      <c r="I106" s="8">
        <v>279.5</v>
      </c>
    </row>
    <row r="107" spans="1:9" x14ac:dyDescent="0.25">
      <c r="A107" s="3">
        <v>25112</v>
      </c>
      <c r="B107" s="8">
        <v>360.00000035900001</v>
      </c>
      <c r="C107" s="8">
        <v>358.09999999899998</v>
      </c>
      <c r="D107" s="8">
        <v>2.46180889882528</v>
      </c>
      <c r="E107" s="8">
        <v>2.4617999990000001</v>
      </c>
      <c r="F107" s="8"/>
      <c r="G107" s="8"/>
      <c r="H107" s="8">
        <v>280.27999999999997</v>
      </c>
      <c r="I107" s="8">
        <v>280.89999999999998</v>
      </c>
    </row>
    <row r="108" spans="1:9" x14ac:dyDescent="0.25">
      <c r="A108" s="3">
        <v>25143</v>
      </c>
      <c r="B108" s="8">
        <v>360.00000035900001</v>
      </c>
      <c r="C108" s="8">
        <v>357.79999999799998</v>
      </c>
      <c r="D108" s="8">
        <v>2.46180889882528</v>
      </c>
      <c r="E108" s="8">
        <v>2.4617999990000001</v>
      </c>
      <c r="F108" s="8"/>
      <c r="G108" s="8"/>
      <c r="H108" s="8">
        <v>281.43</v>
      </c>
      <c r="I108" s="8">
        <v>281.60000000000002</v>
      </c>
    </row>
    <row r="109" spans="1:9" x14ac:dyDescent="0.25">
      <c r="A109" s="3">
        <v>25173</v>
      </c>
      <c r="B109" s="8">
        <v>360.00000035900001</v>
      </c>
      <c r="C109" s="8">
        <v>357.699999999</v>
      </c>
      <c r="D109" s="8">
        <v>2.46180889882528</v>
      </c>
      <c r="E109" s="8">
        <v>2.4617999990000001</v>
      </c>
      <c r="F109" s="8"/>
      <c r="G109" s="8"/>
      <c r="H109" s="8">
        <v>281.64999999999998</v>
      </c>
      <c r="I109" s="8">
        <v>281.5</v>
      </c>
    </row>
    <row r="110" spans="1:9" x14ac:dyDescent="0.25">
      <c r="A110" s="3">
        <v>25204</v>
      </c>
      <c r="B110" s="8">
        <v>360.00000035900001</v>
      </c>
      <c r="C110" s="8">
        <v>357.85999999900002</v>
      </c>
      <c r="D110" s="8">
        <v>2.46180889882528</v>
      </c>
      <c r="E110" s="8">
        <v>2.4617999990000001</v>
      </c>
      <c r="F110" s="8"/>
      <c r="G110" s="8"/>
      <c r="H110" s="8">
        <v>281.60000000000002</v>
      </c>
      <c r="I110" s="8">
        <v>281.7</v>
      </c>
    </row>
    <row r="111" spans="1:9" x14ac:dyDescent="0.25">
      <c r="A111" s="3">
        <v>25235</v>
      </c>
      <c r="B111" s="8">
        <v>360.00000035900001</v>
      </c>
      <c r="C111" s="8">
        <v>357.76999999899999</v>
      </c>
      <c r="D111" s="8">
        <v>2.46180889882528</v>
      </c>
      <c r="E111" s="8">
        <v>2.4617999990000001</v>
      </c>
      <c r="F111" s="8"/>
      <c r="G111" s="8"/>
      <c r="H111" s="8">
        <v>282.08999999999997</v>
      </c>
      <c r="I111" s="8">
        <v>282.39999999999998</v>
      </c>
    </row>
    <row r="112" spans="1:9" x14ac:dyDescent="0.25">
      <c r="A112" s="3">
        <v>25263</v>
      </c>
      <c r="B112" s="8">
        <v>360.00000035900001</v>
      </c>
      <c r="C112" s="8">
        <v>357.89999999899999</v>
      </c>
      <c r="D112" s="8">
        <v>2.46180889882528</v>
      </c>
      <c r="E112" s="8">
        <v>2.4617999990000001</v>
      </c>
      <c r="F112" s="8"/>
      <c r="G112" s="8"/>
      <c r="H112" s="8">
        <v>282.85000000000002</v>
      </c>
      <c r="I112" s="8">
        <v>283.2</v>
      </c>
    </row>
    <row r="113" spans="1:9" x14ac:dyDescent="0.25">
      <c r="A113" s="3">
        <v>25294</v>
      </c>
      <c r="B113" s="8">
        <v>360.00000035900001</v>
      </c>
      <c r="C113" s="8">
        <v>358.199999999</v>
      </c>
      <c r="D113" s="8">
        <v>2.46180889882528</v>
      </c>
      <c r="E113" s="8">
        <v>2.4617999990000001</v>
      </c>
      <c r="F113" s="8"/>
      <c r="G113" s="8"/>
      <c r="H113" s="8">
        <v>283.64999999999998</v>
      </c>
      <c r="I113" s="8">
        <v>284.2</v>
      </c>
    </row>
    <row r="114" spans="1:9" x14ac:dyDescent="0.25">
      <c r="A114" s="3">
        <v>25324</v>
      </c>
      <c r="B114" s="8">
        <v>360.00000035900001</v>
      </c>
      <c r="C114" s="8">
        <v>358.54999999799998</v>
      </c>
      <c r="D114" s="8">
        <v>2.46180889882528</v>
      </c>
      <c r="E114" s="8">
        <v>2.4617999990000001</v>
      </c>
      <c r="F114" s="8"/>
      <c r="G114" s="8"/>
      <c r="H114" s="8">
        <v>284.52</v>
      </c>
      <c r="I114" s="8">
        <v>285</v>
      </c>
    </row>
    <row r="115" spans="1:9" x14ac:dyDescent="0.25">
      <c r="A115" s="3">
        <v>25355</v>
      </c>
      <c r="B115" s="8">
        <v>360.00000035900001</v>
      </c>
      <c r="C115" s="8">
        <v>358.96999999799999</v>
      </c>
      <c r="D115" s="8">
        <v>2.46180889882528</v>
      </c>
      <c r="E115" s="8">
        <v>2.4617999990000001</v>
      </c>
      <c r="F115" s="8"/>
      <c r="G115" s="8"/>
      <c r="H115" s="8">
        <v>285</v>
      </c>
      <c r="I115" s="8">
        <v>285</v>
      </c>
    </row>
    <row r="116" spans="1:9" x14ac:dyDescent="0.25">
      <c r="A116" s="3">
        <v>25385</v>
      </c>
      <c r="B116" s="8">
        <v>360.00000035900001</v>
      </c>
      <c r="C116" s="8">
        <v>359.74999999900001</v>
      </c>
      <c r="D116" s="8">
        <v>2.46180889882528</v>
      </c>
      <c r="E116" s="8">
        <v>2.4617999990000001</v>
      </c>
      <c r="F116" s="8"/>
      <c r="G116" s="8"/>
      <c r="H116" s="8">
        <v>285.41000000000003</v>
      </c>
      <c r="I116" s="8">
        <v>286.3</v>
      </c>
    </row>
    <row r="117" spans="1:9" x14ac:dyDescent="0.25">
      <c r="A117" s="3">
        <v>25416</v>
      </c>
      <c r="B117" s="8">
        <v>360.00000035900001</v>
      </c>
      <c r="C117" s="8">
        <v>359.199999999</v>
      </c>
      <c r="D117" s="8">
        <v>2.46180889882528</v>
      </c>
      <c r="E117" s="8">
        <v>2.4617999990000001</v>
      </c>
      <c r="F117" s="8"/>
      <c r="G117" s="8"/>
      <c r="H117" s="8">
        <v>286.94</v>
      </c>
      <c r="I117" s="8">
        <v>287.60000000000002</v>
      </c>
    </row>
    <row r="118" spans="1:9" x14ac:dyDescent="0.25">
      <c r="A118" s="3">
        <v>25447</v>
      </c>
      <c r="B118" s="8">
        <v>360.00000035900001</v>
      </c>
      <c r="C118" s="8">
        <v>357.64999999899999</v>
      </c>
      <c r="D118" s="8">
        <v>2.46180889882528</v>
      </c>
      <c r="E118" s="8">
        <v>2.4617999990000001</v>
      </c>
      <c r="F118" s="8"/>
      <c r="G118" s="8"/>
      <c r="H118" s="8">
        <v>288.26</v>
      </c>
      <c r="I118" s="8">
        <v>288.8</v>
      </c>
    </row>
    <row r="119" spans="1:9" x14ac:dyDescent="0.25">
      <c r="A119" s="3">
        <v>25477</v>
      </c>
      <c r="B119" s="8">
        <v>360.00000035900001</v>
      </c>
      <c r="C119" s="8">
        <v>357.71999999799999</v>
      </c>
      <c r="D119" s="8">
        <v>2.46180889882528</v>
      </c>
      <c r="E119" s="8">
        <v>2.4617999990000001</v>
      </c>
      <c r="F119" s="8"/>
      <c r="G119" s="8"/>
      <c r="H119" s="8">
        <v>290.18</v>
      </c>
      <c r="I119" s="8">
        <v>291.39999999999998</v>
      </c>
    </row>
    <row r="120" spans="1:9" x14ac:dyDescent="0.25">
      <c r="A120" s="3">
        <v>25508</v>
      </c>
      <c r="B120" s="8">
        <v>360.00000035900001</v>
      </c>
      <c r="C120" s="8">
        <v>357.74999999900001</v>
      </c>
      <c r="D120" s="8">
        <v>2.46180889882528</v>
      </c>
      <c r="E120" s="8">
        <v>2.4617999990000001</v>
      </c>
      <c r="F120" s="8"/>
      <c r="G120" s="8"/>
      <c r="H120" s="8">
        <v>303.87</v>
      </c>
      <c r="I120" s="8">
        <v>304.55</v>
      </c>
    </row>
    <row r="121" spans="1:9" x14ac:dyDescent="0.25">
      <c r="A121" s="3">
        <v>25538</v>
      </c>
      <c r="B121" s="8">
        <v>360.00000035900001</v>
      </c>
      <c r="C121" s="8">
        <v>357.79999999799998</v>
      </c>
      <c r="D121" s="8">
        <v>2.46180889882528</v>
      </c>
      <c r="E121" s="8">
        <v>2.4617999990000001</v>
      </c>
      <c r="F121" s="8"/>
      <c r="G121" s="8"/>
      <c r="H121" s="8">
        <v>304.52999999999997</v>
      </c>
      <c r="I121" s="8">
        <v>304.45</v>
      </c>
    </row>
    <row r="122" spans="1:9" x14ac:dyDescent="0.25">
      <c r="A122" s="3">
        <v>25569</v>
      </c>
      <c r="B122" s="8">
        <v>360.00000035900001</v>
      </c>
      <c r="C122" s="8">
        <v>357.67999999800003</v>
      </c>
      <c r="D122" s="8">
        <v>2.46180889882528</v>
      </c>
      <c r="E122" s="8">
        <v>2.4617999990000001</v>
      </c>
      <c r="F122" s="8"/>
      <c r="G122" s="8"/>
      <c r="H122" s="8">
        <v>304.85000000000002</v>
      </c>
      <c r="I122" s="8">
        <v>305.35000000000002</v>
      </c>
    </row>
    <row r="123" spans="1:9" x14ac:dyDescent="0.25">
      <c r="A123" s="3">
        <v>25600</v>
      </c>
      <c r="B123" s="8">
        <v>360.00000035900001</v>
      </c>
      <c r="C123" s="8">
        <v>357.55999999900001</v>
      </c>
      <c r="D123" s="8">
        <v>2.46180889882528</v>
      </c>
      <c r="E123" s="8">
        <v>2.4617999990000001</v>
      </c>
      <c r="F123" s="8"/>
      <c r="G123" s="8"/>
      <c r="H123" s="8">
        <v>305.86</v>
      </c>
      <c r="I123" s="8">
        <v>306.14999999999998</v>
      </c>
    </row>
    <row r="124" spans="1:9" x14ac:dyDescent="0.25">
      <c r="A124" s="3">
        <v>25628</v>
      </c>
      <c r="B124" s="8">
        <v>360.00000035900001</v>
      </c>
      <c r="C124" s="8">
        <v>357.52999999899998</v>
      </c>
      <c r="D124" s="8">
        <v>2.46180889882528</v>
      </c>
      <c r="E124" s="8">
        <v>2.4617999990000001</v>
      </c>
      <c r="F124" s="8"/>
      <c r="G124" s="8"/>
      <c r="H124" s="8">
        <v>306.63</v>
      </c>
      <c r="I124" s="8">
        <v>306.85000000000002</v>
      </c>
    </row>
    <row r="125" spans="1:9" x14ac:dyDescent="0.25">
      <c r="A125" s="3">
        <v>25659</v>
      </c>
      <c r="B125" s="8">
        <v>360.00000035900001</v>
      </c>
      <c r="C125" s="8">
        <v>358.449999999</v>
      </c>
      <c r="D125" s="8">
        <v>2.46180889882528</v>
      </c>
      <c r="E125" s="8">
        <v>2.4617999990000001</v>
      </c>
      <c r="F125" s="8"/>
      <c r="G125" s="8"/>
      <c r="H125" s="8">
        <v>307.70999999999998</v>
      </c>
      <c r="I125" s="8">
        <v>308.64999999999998</v>
      </c>
    </row>
    <row r="126" spans="1:9" x14ac:dyDescent="0.25">
      <c r="A126" s="3">
        <v>25689</v>
      </c>
      <c r="B126" s="8">
        <v>360.00000035900001</v>
      </c>
      <c r="C126" s="8">
        <v>358.89999999899999</v>
      </c>
      <c r="D126" s="8">
        <v>2.46180889882528</v>
      </c>
      <c r="E126" s="8">
        <v>2.4617999990000001</v>
      </c>
      <c r="F126" s="8"/>
      <c r="G126" s="8"/>
      <c r="H126" s="8">
        <v>308.76</v>
      </c>
      <c r="I126" s="8">
        <v>309.35000000000002</v>
      </c>
    </row>
    <row r="127" spans="1:9" x14ac:dyDescent="0.25">
      <c r="A127" s="3">
        <v>25720</v>
      </c>
      <c r="B127" s="8">
        <v>360.00000035900001</v>
      </c>
      <c r="C127" s="8">
        <v>358.699999999</v>
      </c>
      <c r="D127" s="8">
        <v>2.46180889882528</v>
      </c>
      <c r="E127" s="8">
        <v>2.4617999990000001</v>
      </c>
      <c r="F127" s="8"/>
      <c r="G127" s="8"/>
      <c r="H127" s="8">
        <v>309.89</v>
      </c>
      <c r="I127" s="8">
        <v>310.75</v>
      </c>
    </row>
    <row r="128" spans="1:9" x14ac:dyDescent="0.25">
      <c r="A128" s="3">
        <v>25750</v>
      </c>
      <c r="B128" s="8">
        <v>360.00000035900001</v>
      </c>
      <c r="C128" s="8">
        <v>358.699999999</v>
      </c>
      <c r="D128" s="8">
        <v>2.46180889882528</v>
      </c>
      <c r="E128" s="8">
        <v>2.4617999990000001</v>
      </c>
      <c r="F128" s="8"/>
      <c r="G128" s="8"/>
      <c r="H128" s="8">
        <v>311.47000000000003</v>
      </c>
      <c r="I128" s="8">
        <v>312.35000000000002</v>
      </c>
    </row>
    <row r="129" spans="1:9" x14ac:dyDescent="0.25">
      <c r="A129" s="3">
        <v>25781</v>
      </c>
      <c r="B129" s="8">
        <v>360.00000035900001</v>
      </c>
      <c r="C129" s="8">
        <v>358.20999999899999</v>
      </c>
      <c r="D129" s="8">
        <v>2.46180889882528</v>
      </c>
      <c r="E129" s="8">
        <v>2.4617999990000001</v>
      </c>
      <c r="F129" s="8"/>
      <c r="G129" s="8"/>
      <c r="H129" s="8">
        <v>312.5</v>
      </c>
      <c r="I129" s="8">
        <v>312.95</v>
      </c>
    </row>
    <row r="130" spans="1:9" x14ac:dyDescent="0.25">
      <c r="A130" s="3">
        <v>25812</v>
      </c>
      <c r="B130" s="8">
        <v>360.00000035900001</v>
      </c>
      <c r="C130" s="8">
        <v>357.89999999899999</v>
      </c>
      <c r="D130" s="8">
        <v>2.46180889882528</v>
      </c>
      <c r="E130" s="8">
        <v>2.4617999990000001</v>
      </c>
      <c r="F130" s="8"/>
      <c r="G130" s="8"/>
      <c r="H130" s="8">
        <v>313.39</v>
      </c>
      <c r="I130" s="8">
        <v>313.85000000000002</v>
      </c>
    </row>
    <row r="131" spans="1:9" x14ac:dyDescent="0.25">
      <c r="A131" s="3">
        <v>25842</v>
      </c>
      <c r="B131" s="8">
        <v>360.00000035900001</v>
      </c>
      <c r="C131" s="8">
        <v>357.60999999900002</v>
      </c>
      <c r="D131" s="8">
        <v>2.46180889882528</v>
      </c>
      <c r="E131" s="8">
        <v>2.4617999990000001</v>
      </c>
      <c r="F131" s="8"/>
      <c r="G131" s="8"/>
      <c r="H131" s="8">
        <v>314.17</v>
      </c>
      <c r="I131" s="8">
        <v>314.95</v>
      </c>
    </row>
    <row r="132" spans="1:9" x14ac:dyDescent="0.25">
      <c r="A132" s="3">
        <v>25873</v>
      </c>
      <c r="B132" s="8">
        <v>360.00000035900001</v>
      </c>
      <c r="C132" s="8">
        <v>357.589999998</v>
      </c>
      <c r="D132" s="8">
        <v>2.46180889882528</v>
      </c>
      <c r="E132" s="8">
        <v>2.4617999990000001</v>
      </c>
      <c r="F132" s="8"/>
      <c r="G132" s="8"/>
      <c r="H132" s="8">
        <v>315.17</v>
      </c>
      <c r="I132" s="8">
        <v>315.75</v>
      </c>
    </row>
    <row r="133" spans="1:9" x14ac:dyDescent="0.25">
      <c r="A133" s="3">
        <v>25903</v>
      </c>
      <c r="B133" s="8">
        <v>360.00000035900001</v>
      </c>
      <c r="C133" s="8">
        <v>357.64999999899999</v>
      </c>
      <c r="D133" s="8">
        <v>2.46180889882528</v>
      </c>
      <c r="E133" s="8">
        <v>2.4617999990000001</v>
      </c>
      <c r="F133" s="8"/>
      <c r="G133" s="8"/>
      <c r="H133" s="8">
        <v>316.27</v>
      </c>
      <c r="I133" s="8">
        <v>316.64999999999998</v>
      </c>
    </row>
    <row r="134" spans="1:9" x14ac:dyDescent="0.25">
      <c r="A134" s="3">
        <v>25934</v>
      </c>
      <c r="B134" s="8">
        <v>360.00000035900001</v>
      </c>
      <c r="C134" s="8">
        <v>357.54999999799998</v>
      </c>
      <c r="D134" s="8">
        <v>2.46180889882528</v>
      </c>
      <c r="E134" s="8">
        <v>2.4617999990000001</v>
      </c>
      <c r="F134" s="8"/>
      <c r="G134" s="8"/>
      <c r="H134" s="8">
        <v>317.73</v>
      </c>
      <c r="I134" s="8">
        <v>318.55</v>
      </c>
    </row>
    <row r="135" spans="1:9" x14ac:dyDescent="0.25">
      <c r="A135" s="3">
        <v>25965</v>
      </c>
      <c r="B135" s="8">
        <v>360.00000035900001</v>
      </c>
      <c r="C135" s="8">
        <v>357.39999999899999</v>
      </c>
      <c r="D135" s="8">
        <v>2.46180889882528</v>
      </c>
      <c r="E135" s="8">
        <v>2.4617999990000001</v>
      </c>
      <c r="F135" s="8"/>
      <c r="G135" s="8"/>
      <c r="H135" s="8">
        <v>319.48</v>
      </c>
      <c r="I135" s="8">
        <v>320.25</v>
      </c>
    </row>
    <row r="136" spans="1:9" x14ac:dyDescent="0.25">
      <c r="A136" s="3">
        <v>25993</v>
      </c>
      <c r="B136" s="8">
        <v>360.00000035900001</v>
      </c>
      <c r="C136" s="8">
        <v>357.38999999800001</v>
      </c>
      <c r="D136" s="8">
        <v>2.46180889882528</v>
      </c>
      <c r="E136" s="8">
        <v>2.4617999990000001</v>
      </c>
      <c r="F136" s="8"/>
      <c r="G136" s="8"/>
      <c r="H136" s="8">
        <v>321.35000000000002</v>
      </c>
      <c r="I136" s="8">
        <v>322.25</v>
      </c>
    </row>
    <row r="137" spans="1:9" x14ac:dyDescent="0.25">
      <c r="A137" s="3">
        <v>26024</v>
      </c>
      <c r="B137" s="8">
        <v>360.00000035900001</v>
      </c>
      <c r="C137" s="8">
        <v>357.38999999800001</v>
      </c>
      <c r="D137" s="8">
        <v>2.46180889882528</v>
      </c>
      <c r="E137" s="8">
        <v>2.4617999990000001</v>
      </c>
      <c r="F137" s="8"/>
      <c r="G137" s="8"/>
      <c r="H137" s="8">
        <v>323.25</v>
      </c>
      <c r="I137" s="8">
        <v>324.14999999999998</v>
      </c>
    </row>
    <row r="138" spans="1:9" x14ac:dyDescent="0.25">
      <c r="A138" s="3">
        <v>26054</v>
      </c>
      <c r="B138" s="8">
        <v>360.00000035900001</v>
      </c>
      <c r="C138" s="8">
        <v>357.36999999900002</v>
      </c>
      <c r="D138" s="8">
        <v>2.46180889882528</v>
      </c>
      <c r="E138" s="8">
        <v>2.4617999990000001</v>
      </c>
      <c r="F138" s="8"/>
      <c r="G138" s="8"/>
      <c r="H138" s="8">
        <v>325.64999999999998</v>
      </c>
      <c r="I138" s="8">
        <v>326.35000000000002</v>
      </c>
    </row>
    <row r="139" spans="1:9" x14ac:dyDescent="0.25">
      <c r="A139" s="3">
        <v>26085</v>
      </c>
      <c r="B139" s="8">
        <v>360.00000035900001</v>
      </c>
      <c r="C139" s="8">
        <v>357.36999999900002</v>
      </c>
      <c r="D139" s="8">
        <v>2.46180889882528</v>
      </c>
      <c r="E139" s="8">
        <v>2.4617999990000001</v>
      </c>
      <c r="F139" s="8"/>
      <c r="G139" s="8"/>
      <c r="H139" s="8">
        <v>332.18</v>
      </c>
      <c r="I139" s="8">
        <v>370.8</v>
      </c>
    </row>
    <row r="140" spans="1:9" x14ac:dyDescent="0.25">
      <c r="A140" s="3">
        <v>26115</v>
      </c>
      <c r="B140" s="8">
        <v>360.00000035900001</v>
      </c>
      <c r="C140" s="8">
        <v>357.36999999900002</v>
      </c>
      <c r="D140" s="8">
        <v>2.46180889882528</v>
      </c>
      <c r="E140" s="8">
        <v>2.4617999990000001</v>
      </c>
      <c r="F140" s="8"/>
      <c r="G140" s="8"/>
      <c r="H140" s="8">
        <v>370.8</v>
      </c>
      <c r="I140" s="8">
        <v>370.8</v>
      </c>
    </row>
    <row r="141" spans="1:9" x14ac:dyDescent="0.25">
      <c r="A141" s="3">
        <v>26146</v>
      </c>
      <c r="B141" s="8">
        <v>355.51999999899999</v>
      </c>
      <c r="C141" s="8">
        <v>338.99999999900001</v>
      </c>
      <c r="D141" s="8">
        <v>2.46180889882528</v>
      </c>
      <c r="E141" s="8">
        <v>2.4617999990000001</v>
      </c>
      <c r="F141" s="8"/>
      <c r="G141" s="8"/>
      <c r="H141" s="8">
        <v>370.8</v>
      </c>
      <c r="I141" s="8">
        <v>370.8</v>
      </c>
    </row>
    <row r="142" spans="1:9" x14ac:dyDescent="0.25">
      <c r="A142" s="3">
        <v>26177</v>
      </c>
      <c r="B142" s="8">
        <v>337.39999999899999</v>
      </c>
      <c r="C142" s="8">
        <v>334.20999999899999</v>
      </c>
      <c r="D142" s="8">
        <v>2.46180889882528</v>
      </c>
      <c r="E142" s="8">
        <v>2.4617999990000001</v>
      </c>
      <c r="F142" s="8"/>
      <c r="G142" s="8"/>
      <c r="H142" s="8">
        <v>370.8</v>
      </c>
      <c r="I142" s="8">
        <v>370.8</v>
      </c>
    </row>
    <row r="143" spans="1:9" x14ac:dyDescent="0.25">
      <c r="A143" s="3">
        <v>26207</v>
      </c>
      <c r="B143" s="8">
        <v>330.41999999900003</v>
      </c>
      <c r="C143" s="8">
        <v>329.29999999799998</v>
      </c>
      <c r="D143" s="8">
        <v>2.46180889882528</v>
      </c>
      <c r="E143" s="8">
        <v>2.4617999990000001</v>
      </c>
      <c r="F143" s="8"/>
      <c r="G143" s="8"/>
      <c r="H143" s="8">
        <v>370.8</v>
      </c>
      <c r="I143" s="8">
        <v>370.8</v>
      </c>
    </row>
    <row r="144" spans="1:9" x14ac:dyDescent="0.25">
      <c r="A144" s="3">
        <v>26238</v>
      </c>
      <c r="B144" s="8">
        <v>328.39999999899999</v>
      </c>
      <c r="C144" s="8">
        <v>327.64999999899999</v>
      </c>
      <c r="D144" s="8">
        <v>2.46180889882528</v>
      </c>
      <c r="E144" s="8">
        <v>2.4617999990000001</v>
      </c>
      <c r="F144" s="8"/>
      <c r="G144" s="8"/>
      <c r="H144" s="8">
        <v>370.8</v>
      </c>
      <c r="I144" s="8">
        <v>370.8</v>
      </c>
    </row>
    <row r="145" spans="1:9" x14ac:dyDescent="0.25">
      <c r="A145" s="3">
        <v>26268</v>
      </c>
      <c r="B145" s="8">
        <v>336.39231989134697</v>
      </c>
      <c r="C145" s="8">
        <v>314.79999999799998</v>
      </c>
      <c r="D145" s="8">
        <v>2.46180889882528</v>
      </c>
      <c r="E145" s="8">
        <v>2.4617999990000001</v>
      </c>
      <c r="F145" s="8"/>
      <c r="G145" s="8"/>
      <c r="H145" s="8">
        <v>372.13</v>
      </c>
      <c r="I145" s="8">
        <v>373.3</v>
      </c>
    </row>
    <row r="146" spans="1:9" x14ac:dyDescent="0.25">
      <c r="A146" s="3">
        <v>26299</v>
      </c>
      <c r="B146" s="8">
        <v>312.22999999899997</v>
      </c>
      <c r="C146" s="8">
        <v>310.449999999</v>
      </c>
      <c r="D146" s="8">
        <v>2.2673081956747301</v>
      </c>
      <c r="E146" s="8">
        <v>2.267299999</v>
      </c>
      <c r="F146" s="8"/>
      <c r="G146" s="8"/>
      <c r="H146" s="8">
        <v>374.69</v>
      </c>
      <c r="I146" s="8">
        <v>376.4</v>
      </c>
    </row>
    <row r="147" spans="1:9" x14ac:dyDescent="0.25">
      <c r="A147" s="3">
        <v>26330</v>
      </c>
      <c r="B147" s="8">
        <v>304.97999999899997</v>
      </c>
      <c r="C147" s="8">
        <v>304.199999999</v>
      </c>
      <c r="D147" s="8">
        <v>2.2673081956747301</v>
      </c>
      <c r="E147" s="8">
        <v>2.267299999</v>
      </c>
      <c r="F147" s="8"/>
      <c r="G147" s="8"/>
      <c r="H147" s="8">
        <v>379.14</v>
      </c>
      <c r="I147" s="8">
        <v>382</v>
      </c>
    </row>
    <row r="148" spans="1:9" x14ac:dyDescent="0.25">
      <c r="A148" s="3">
        <v>26359</v>
      </c>
      <c r="B148" s="8">
        <v>302.43999999900001</v>
      </c>
      <c r="C148" s="8">
        <v>304.199999999</v>
      </c>
      <c r="D148" s="8">
        <v>2.2673081956747301</v>
      </c>
      <c r="E148" s="8">
        <v>2.267299999</v>
      </c>
      <c r="F148" s="8"/>
      <c r="G148" s="8"/>
      <c r="H148" s="8">
        <v>384.56</v>
      </c>
      <c r="I148" s="8">
        <v>387.1</v>
      </c>
    </row>
    <row r="149" spans="1:9" x14ac:dyDescent="0.25">
      <c r="A149" s="3">
        <v>26390</v>
      </c>
      <c r="B149" s="8">
        <v>303.55999999900001</v>
      </c>
      <c r="C149" s="8">
        <v>304.79999999799998</v>
      </c>
      <c r="D149" s="8">
        <v>2.2673081956747301</v>
      </c>
      <c r="E149" s="8">
        <v>2.267299999</v>
      </c>
      <c r="F149" s="8"/>
      <c r="G149" s="8"/>
      <c r="H149" s="8">
        <v>389.83</v>
      </c>
      <c r="I149" s="8">
        <v>392.9</v>
      </c>
    </row>
    <row r="150" spans="1:9" x14ac:dyDescent="0.25">
      <c r="A150" s="3">
        <v>26420</v>
      </c>
      <c r="B150" s="8">
        <v>304.43999999900001</v>
      </c>
      <c r="C150" s="8">
        <v>304.54999999799998</v>
      </c>
      <c r="D150" s="8">
        <v>2.2673081956747301</v>
      </c>
      <c r="E150" s="8">
        <v>2.267299999</v>
      </c>
      <c r="F150" s="8"/>
      <c r="G150" s="8"/>
      <c r="H150" s="8">
        <v>394.59</v>
      </c>
      <c r="I150" s="8">
        <v>396.1</v>
      </c>
    </row>
    <row r="151" spans="1:9" x14ac:dyDescent="0.25">
      <c r="A151" s="3">
        <v>26451</v>
      </c>
      <c r="B151" s="8">
        <v>303.67999999900002</v>
      </c>
      <c r="C151" s="8">
        <v>301.09999999899998</v>
      </c>
      <c r="D151" s="8">
        <v>2.2673081956747301</v>
      </c>
      <c r="E151" s="8">
        <v>2.267299999</v>
      </c>
      <c r="F151" s="8"/>
      <c r="G151" s="8"/>
      <c r="H151" s="8">
        <v>398.56</v>
      </c>
      <c r="I151" s="8">
        <v>399.7</v>
      </c>
    </row>
    <row r="152" spans="1:9" x14ac:dyDescent="0.25">
      <c r="A152" s="3">
        <v>26481</v>
      </c>
      <c r="B152" s="8">
        <v>301.10999999900002</v>
      </c>
      <c r="C152" s="8">
        <v>301.09999999899998</v>
      </c>
      <c r="D152" s="8">
        <v>2.21740801527775</v>
      </c>
      <c r="E152" s="8">
        <v>2.217399999</v>
      </c>
      <c r="F152" s="8"/>
      <c r="G152" s="8"/>
      <c r="H152" s="8">
        <v>399.38</v>
      </c>
      <c r="I152" s="8">
        <v>399.3</v>
      </c>
    </row>
    <row r="153" spans="1:9" x14ac:dyDescent="0.25">
      <c r="A153" s="3">
        <v>26512</v>
      </c>
      <c r="B153" s="8">
        <v>301.09999999899998</v>
      </c>
      <c r="C153" s="8">
        <v>301.09999999899998</v>
      </c>
      <c r="D153" s="8">
        <v>2.21740801527775</v>
      </c>
      <c r="E153" s="8">
        <v>2.217399999</v>
      </c>
      <c r="F153" s="8"/>
      <c r="G153" s="8"/>
      <c r="H153" s="8">
        <v>399.11</v>
      </c>
      <c r="I153" s="8">
        <v>399</v>
      </c>
    </row>
    <row r="154" spans="1:9" x14ac:dyDescent="0.25">
      <c r="A154" s="3">
        <v>26543</v>
      </c>
      <c r="B154" s="8">
        <v>301.09999999899998</v>
      </c>
      <c r="C154" s="8">
        <v>301.09999999899998</v>
      </c>
      <c r="D154" s="8">
        <v>2.21740801527775</v>
      </c>
      <c r="E154" s="8">
        <v>2.217399999</v>
      </c>
      <c r="F154" s="8"/>
      <c r="G154" s="8"/>
      <c r="H154" s="8">
        <v>398.76</v>
      </c>
      <c r="I154" s="8">
        <v>398.7</v>
      </c>
    </row>
    <row r="155" spans="1:9" x14ac:dyDescent="0.25">
      <c r="A155" s="3">
        <v>26573</v>
      </c>
      <c r="B155" s="8">
        <v>301.09999999899998</v>
      </c>
      <c r="C155" s="8">
        <v>301.09999999899998</v>
      </c>
      <c r="D155" s="8">
        <v>2.21740801527775</v>
      </c>
      <c r="E155" s="8">
        <v>2.217399999</v>
      </c>
      <c r="F155" s="8"/>
      <c r="G155" s="8"/>
      <c r="H155" s="8">
        <v>398.58</v>
      </c>
      <c r="I155" s="8">
        <v>398.7</v>
      </c>
    </row>
    <row r="156" spans="1:9" x14ac:dyDescent="0.25">
      <c r="A156" s="3">
        <v>26604</v>
      </c>
      <c r="B156" s="8">
        <v>301.09999999899998</v>
      </c>
      <c r="C156" s="8">
        <v>301.09999999899998</v>
      </c>
      <c r="D156" s="8">
        <v>2.22720805070642</v>
      </c>
      <c r="E156" s="8">
        <v>2.2400999989999999</v>
      </c>
      <c r="F156" s="8"/>
      <c r="G156" s="8"/>
      <c r="H156" s="8">
        <v>398.66</v>
      </c>
      <c r="I156" s="8">
        <v>398.8</v>
      </c>
    </row>
    <row r="157" spans="1:9" x14ac:dyDescent="0.25">
      <c r="A157" s="3">
        <v>26634</v>
      </c>
      <c r="B157" s="8">
        <v>301.22999999899997</v>
      </c>
      <c r="C157" s="8">
        <v>301.99999999900001</v>
      </c>
      <c r="D157" s="8">
        <v>2.2401080973421101</v>
      </c>
      <c r="E157" s="8">
        <v>2.2400999989999999</v>
      </c>
      <c r="F157" s="8"/>
      <c r="G157" s="8"/>
      <c r="H157" s="8">
        <v>398.87</v>
      </c>
      <c r="I157" s="8">
        <v>398.9</v>
      </c>
    </row>
    <row r="158" spans="1:9" x14ac:dyDescent="0.25">
      <c r="A158" s="3">
        <v>26665</v>
      </c>
      <c r="B158" s="8">
        <v>301.95999999899999</v>
      </c>
      <c r="C158" s="8">
        <v>301.14999999899999</v>
      </c>
      <c r="D158" s="8">
        <v>2.2401080973421101</v>
      </c>
      <c r="E158" s="8">
        <v>2.2400999989999999</v>
      </c>
      <c r="F158" s="8"/>
      <c r="G158" s="8"/>
      <c r="H158" s="8">
        <v>398.85</v>
      </c>
      <c r="I158" s="8">
        <v>398.9</v>
      </c>
    </row>
    <row r="159" spans="1:9" x14ac:dyDescent="0.25">
      <c r="A159" s="3">
        <v>26696</v>
      </c>
      <c r="B159" s="8">
        <v>279.09999999899998</v>
      </c>
      <c r="C159" s="8">
        <v>269.99999999900001</v>
      </c>
      <c r="D159" s="8">
        <v>2.1295076975043199</v>
      </c>
      <c r="E159" s="8">
        <v>2.217399999</v>
      </c>
      <c r="F159" s="8"/>
      <c r="G159" s="8"/>
      <c r="H159" s="8">
        <v>398.9</v>
      </c>
      <c r="I159" s="8">
        <v>398.9</v>
      </c>
    </row>
    <row r="160" spans="1:9" x14ac:dyDescent="0.25">
      <c r="A160" s="3">
        <v>26724</v>
      </c>
      <c r="B160" s="8">
        <v>265.259999999</v>
      </c>
      <c r="C160" s="8">
        <v>265.82999999899999</v>
      </c>
      <c r="D160" s="8">
        <v>1.9901071935496299</v>
      </c>
      <c r="E160" s="8">
        <v>2.003199999</v>
      </c>
      <c r="F160" s="8"/>
      <c r="G160" s="8"/>
      <c r="H160" s="8">
        <v>398.87</v>
      </c>
      <c r="I160" s="8">
        <v>398.9</v>
      </c>
    </row>
    <row r="161" spans="1:9" x14ac:dyDescent="0.25">
      <c r="A161" s="3">
        <v>26755</v>
      </c>
      <c r="B161" s="8">
        <v>265.51999999899999</v>
      </c>
      <c r="C161" s="8">
        <v>265.49999999900001</v>
      </c>
      <c r="D161" s="8">
        <v>2.0064072524769001</v>
      </c>
      <c r="E161" s="8">
        <v>2.0065999990000001</v>
      </c>
      <c r="F161" s="8"/>
      <c r="G161" s="8"/>
      <c r="H161" s="8">
        <v>398.93</v>
      </c>
      <c r="I161" s="8">
        <v>399</v>
      </c>
    </row>
    <row r="162" spans="1:9" x14ac:dyDescent="0.25">
      <c r="A162" s="3">
        <v>26785</v>
      </c>
      <c r="B162" s="8">
        <v>264.72999999899997</v>
      </c>
      <c r="C162" s="8">
        <v>264.949999999</v>
      </c>
      <c r="D162" s="8">
        <v>1.9833071689664801</v>
      </c>
      <c r="E162" s="8">
        <v>1.961199999</v>
      </c>
      <c r="F162" s="8"/>
      <c r="G162" s="8"/>
      <c r="H162" s="8">
        <v>398.9</v>
      </c>
      <c r="I162" s="8">
        <v>398.9</v>
      </c>
    </row>
    <row r="163" spans="1:9" x14ac:dyDescent="0.25">
      <c r="A163" s="3">
        <v>26816</v>
      </c>
      <c r="B163" s="8">
        <v>264.7</v>
      </c>
      <c r="C163" s="8">
        <v>265.29999999900002</v>
      </c>
      <c r="D163" s="8">
        <v>1.9164069281116101</v>
      </c>
      <c r="E163" s="8">
        <v>1.8992999989999999</v>
      </c>
      <c r="F163" s="8"/>
      <c r="G163" s="8"/>
      <c r="H163" s="8">
        <v>398.86</v>
      </c>
      <c r="I163" s="8">
        <v>398.9</v>
      </c>
    </row>
    <row r="164" spans="1:9" x14ac:dyDescent="0.25">
      <c r="A164" s="3">
        <v>26846</v>
      </c>
      <c r="B164" s="8">
        <v>264.41000000000003</v>
      </c>
      <c r="C164" s="8">
        <v>263.449999999</v>
      </c>
      <c r="D164" s="8">
        <v>1.8772067863969499</v>
      </c>
      <c r="E164" s="8">
        <v>1.873999999</v>
      </c>
      <c r="F164" s="8"/>
      <c r="G164" s="8"/>
      <c r="H164" s="8">
        <v>398.7</v>
      </c>
      <c r="I164" s="8">
        <v>398.7</v>
      </c>
    </row>
    <row r="165" spans="1:9" x14ac:dyDescent="0.25">
      <c r="A165" s="3">
        <v>26877</v>
      </c>
      <c r="B165" s="8">
        <v>265.10999999900002</v>
      </c>
      <c r="C165" s="8">
        <v>265.29999999900002</v>
      </c>
      <c r="D165" s="8">
        <v>1.92200694735656</v>
      </c>
      <c r="E165" s="8">
        <v>1.9326000000000001</v>
      </c>
      <c r="F165" s="8"/>
      <c r="G165" s="8"/>
      <c r="H165" s="8">
        <v>398.57</v>
      </c>
      <c r="I165" s="8">
        <v>398.3</v>
      </c>
    </row>
    <row r="166" spans="1:9" x14ac:dyDescent="0.25">
      <c r="A166" s="3">
        <v>26908</v>
      </c>
      <c r="B166" s="8">
        <v>265.49</v>
      </c>
      <c r="C166" s="8">
        <v>265.699999999</v>
      </c>
      <c r="D166" s="8">
        <v>1.92130694582595</v>
      </c>
      <c r="E166" s="8">
        <v>1.9133</v>
      </c>
      <c r="F166" s="8"/>
      <c r="G166" s="8"/>
      <c r="H166" s="8">
        <v>397.82</v>
      </c>
      <c r="I166" s="8">
        <v>397.7</v>
      </c>
    </row>
    <row r="167" spans="1:9" x14ac:dyDescent="0.25">
      <c r="A167" s="3">
        <v>26938</v>
      </c>
      <c r="B167" s="8">
        <v>266.33</v>
      </c>
      <c r="C167" s="8">
        <v>266.82999999899999</v>
      </c>
      <c r="D167" s="8">
        <v>1.91130690867424</v>
      </c>
      <c r="E167" s="8">
        <v>1.9317</v>
      </c>
      <c r="F167" s="8"/>
      <c r="G167" s="8"/>
      <c r="H167" s="8">
        <v>397.26</v>
      </c>
      <c r="I167" s="8">
        <v>397.2</v>
      </c>
    </row>
    <row r="168" spans="1:9" x14ac:dyDescent="0.25">
      <c r="A168" s="3">
        <v>26969</v>
      </c>
      <c r="B168" s="8">
        <v>277.80999999900001</v>
      </c>
      <c r="C168" s="8">
        <v>279.99999999900001</v>
      </c>
      <c r="D168" s="8">
        <v>1.97010712124624</v>
      </c>
      <c r="E168" s="8">
        <v>1.9979</v>
      </c>
      <c r="F168" s="8"/>
      <c r="G168" s="8"/>
      <c r="H168" s="8">
        <v>397.04</v>
      </c>
      <c r="I168" s="8">
        <v>396.9</v>
      </c>
    </row>
    <row r="169" spans="1:9" x14ac:dyDescent="0.25">
      <c r="A169" s="3">
        <v>26999</v>
      </c>
      <c r="B169" s="8">
        <v>280</v>
      </c>
      <c r="C169" s="8">
        <v>279.99999999900001</v>
      </c>
      <c r="D169" s="8">
        <v>2.0052072481387002</v>
      </c>
      <c r="E169" s="8">
        <v>2.0201999989999999</v>
      </c>
      <c r="F169" s="8"/>
      <c r="G169" s="8"/>
      <c r="H169" s="8">
        <v>397.16</v>
      </c>
      <c r="I169" s="8">
        <v>397.5</v>
      </c>
    </row>
    <row r="170" spans="1:9" x14ac:dyDescent="0.25">
      <c r="A170" s="3">
        <v>27030</v>
      </c>
      <c r="B170" s="8">
        <v>298.639999999</v>
      </c>
      <c r="C170" s="8">
        <v>298.99999999900001</v>
      </c>
      <c r="D170" s="8">
        <v>2.0358073587629</v>
      </c>
      <c r="E170" s="8">
        <v>2.0405999989999999</v>
      </c>
      <c r="F170" s="8"/>
      <c r="G170" s="8"/>
      <c r="H170" s="8">
        <v>397.78</v>
      </c>
      <c r="I170" s="8">
        <v>398.2</v>
      </c>
    </row>
    <row r="171" spans="1:9" x14ac:dyDescent="0.25">
      <c r="A171" s="3">
        <v>27061</v>
      </c>
      <c r="B171" s="8">
        <v>291.23999999900002</v>
      </c>
      <c r="C171" s="8">
        <v>287.59999999899998</v>
      </c>
      <c r="D171" s="8">
        <v>2.0186072965819801</v>
      </c>
      <c r="E171" s="8">
        <v>2.008</v>
      </c>
      <c r="F171" s="8"/>
      <c r="G171" s="8"/>
      <c r="H171" s="8">
        <v>398.28</v>
      </c>
      <c r="I171" s="8">
        <v>398.5</v>
      </c>
    </row>
    <row r="172" spans="1:9" x14ac:dyDescent="0.25">
      <c r="A172" s="3">
        <v>27089</v>
      </c>
      <c r="B172" s="8">
        <v>282.58</v>
      </c>
      <c r="C172" s="8">
        <v>275.99999999900001</v>
      </c>
      <c r="D172" s="8">
        <v>1.9904071946341799</v>
      </c>
      <c r="E172" s="8">
        <v>1.9522999990000001</v>
      </c>
      <c r="F172" s="8"/>
      <c r="G172" s="8"/>
      <c r="H172" s="8">
        <v>398.65</v>
      </c>
      <c r="I172" s="8">
        <v>398.9</v>
      </c>
    </row>
    <row r="173" spans="1:9" x14ac:dyDescent="0.25">
      <c r="A173" s="3">
        <v>27120</v>
      </c>
      <c r="B173" s="8">
        <v>277.77999999899998</v>
      </c>
      <c r="C173" s="8">
        <v>279.74999999900001</v>
      </c>
      <c r="D173" s="8">
        <v>1.95500706765717</v>
      </c>
      <c r="E173" s="8">
        <v>1.9018999990000001</v>
      </c>
      <c r="F173" s="8"/>
      <c r="G173" s="8"/>
      <c r="H173" s="8">
        <v>398.96</v>
      </c>
      <c r="I173" s="8">
        <v>399</v>
      </c>
    </row>
    <row r="174" spans="1:9" x14ac:dyDescent="0.25">
      <c r="A174" s="3">
        <v>27150</v>
      </c>
      <c r="B174" s="8">
        <v>278.92999999900002</v>
      </c>
      <c r="C174" s="8">
        <v>281.89999999899999</v>
      </c>
      <c r="D174" s="8">
        <v>1.90110687279951</v>
      </c>
      <c r="E174" s="8">
        <v>1.9412999989999999</v>
      </c>
      <c r="F174" s="8"/>
      <c r="G174" s="8"/>
      <c r="H174" s="8">
        <v>399</v>
      </c>
      <c r="I174" s="8">
        <v>399</v>
      </c>
    </row>
    <row r="175" spans="1:9" x14ac:dyDescent="0.25">
      <c r="A175" s="3">
        <v>27181</v>
      </c>
      <c r="B175" s="8">
        <v>283.04999999900002</v>
      </c>
      <c r="C175" s="8">
        <v>284.09999999899998</v>
      </c>
      <c r="D175" s="8">
        <v>1.93950701062204</v>
      </c>
      <c r="E175" s="8">
        <v>1.954799999</v>
      </c>
      <c r="F175" s="8"/>
      <c r="G175" s="8"/>
      <c r="H175" s="8">
        <v>399</v>
      </c>
      <c r="I175" s="8">
        <v>399</v>
      </c>
    </row>
    <row r="176" spans="1:9" x14ac:dyDescent="0.25">
      <c r="A176" s="3">
        <v>27211</v>
      </c>
      <c r="B176" s="8">
        <v>290.91000000000003</v>
      </c>
      <c r="C176" s="8">
        <v>297.79999999799998</v>
      </c>
      <c r="D176" s="8">
        <v>1.9463070352051901</v>
      </c>
      <c r="E176" s="8">
        <v>1.946799999</v>
      </c>
      <c r="F176" s="8"/>
      <c r="G176" s="8"/>
      <c r="H176" s="8">
        <v>399</v>
      </c>
      <c r="I176" s="8">
        <v>399</v>
      </c>
    </row>
    <row r="177" spans="1:9" x14ac:dyDescent="0.25">
      <c r="A177" s="3">
        <v>27242</v>
      </c>
      <c r="B177" s="8">
        <v>302.21999999899998</v>
      </c>
      <c r="C177" s="8">
        <v>302.699999999</v>
      </c>
      <c r="D177" s="8">
        <v>1.9739071349838799</v>
      </c>
      <c r="E177" s="8">
        <v>2.0018999989999999</v>
      </c>
      <c r="F177" s="8"/>
      <c r="G177" s="8"/>
      <c r="H177" s="8">
        <v>399</v>
      </c>
      <c r="I177" s="8">
        <v>399</v>
      </c>
    </row>
    <row r="178" spans="1:9" x14ac:dyDescent="0.25">
      <c r="A178" s="3">
        <v>27273</v>
      </c>
      <c r="B178" s="8">
        <v>299.62</v>
      </c>
      <c r="C178" s="8">
        <v>298.49999999900001</v>
      </c>
      <c r="D178" s="8">
        <v>2.0020072365701602</v>
      </c>
      <c r="E178" s="8">
        <v>1.9520999990000001</v>
      </c>
      <c r="F178" s="8"/>
      <c r="G178" s="8"/>
      <c r="H178" s="8">
        <v>399</v>
      </c>
      <c r="I178" s="8">
        <v>399</v>
      </c>
    </row>
    <row r="179" spans="1:9" x14ac:dyDescent="0.25">
      <c r="A179" s="3">
        <v>27303</v>
      </c>
      <c r="B179" s="8">
        <v>299.47999999899997</v>
      </c>
      <c r="C179" s="8">
        <v>299.84999999899998</v>
      </c>
      <c r="D179" s="8">
        <v>1.9662071071470699</v>
      </c>
      <c r="E179" s="8">
        <v>1.9658999989999999</v>
      </c>
      <c r="F179" s="8"/>
      <c r="G179" s="8"/>
      <c r="H179" s="8">
        <v>399</v>
      </c>
      <c r="I179" s="8">
        <v>399</v>
      </c>
    </row>
    <row r="180" spans="1:9" x14ac:dyDescent="0.25">
      <c r="A180" s="3">
        <v>27334</v>
      </c>
      <c r="B180" s="8">
        <v>300.09999999899998</v>
      </c>
      <c r="C180" s="8">
        <v>300.09999999899998</v>
      </c>
      <c r="D180" s="8">
        <v>1.92750696724</v>
      </c>
      <c r="E180" s="8">
        <v>1.8978999990000001</v>
      </c>
      <c r="F180" s="8"/>
      <c r="G180" s="8"/>
      <c r="H180" s="8">
        <v>399</v>
      </c>
      <c r="I180" s="8">
        <v>399</v>
      </c>
    </row>
    <row r="181" spans="1:9" x14ac:dyDescent="0.25">
      <c r="A181" s="3">
        <v>27364</v>
      </c>
      <c r="B181" s="8">
        <v>300.43999999900001</v>
      </c>
      <c r="C181" s="8">
        <v>300.949999999</v>
      </c>
      <c r="D181" s="8">
        <v>1.8769067843124001</v>
      </c>
      <c r="E181" s="8">
        <v>1.839699999</v>
      </c>
      <c r="F181" s="8"/>
      <c r="G181" s="8"/>
      <c r="H181" s="8">
        <v>467</v>
      </c>
      <c r="I181" s="8">
        <v>484</v>
      </c>
    </row>
    <row r="182" spans="1:9" x14ac:dyDescent="0.25">
      <c r="A182" s="3">
        <v>27395</v>
      </c>
      <c r="B182" s="8">
        <v>299.639999999</v>
      </c>
      <c r="C182" s="8">
        <v>297.84999999899998</v>
      </c>
      <c r="D182" s="8">
        <v>1.8155065623409701</v>
      </c>
      <c r="E182" s="8">
        <v>1.795599999</v>
      </c>
      <c r="F182" s="8"/>
      <c r="G182" s="8"/>
      <c r="H182" s="8">
        <v>484</v>
      </c>
      <c r="I182" s="8">
        <v>484</v>
      </c>
    </row>
    <row r="183" spans="1:9" x14ac:dyDescent="0.25">
      <c r="A183" s="3">
        <v>27426</v>
      </c>
      <c r="B183" s="8">
        <v>292.16999999900003</v>
      </c>
      <c r="C183" s="8">
        <v>286.59999999899998</v>
      </c>
      <c r="D183" s="8">
        <v>1.7867064582240699</v>
      </c>
      <c r="E183" s="8">
        <v>1.747499999</v>
      </c>
      <c r="F183" s="8"/>
      <c r="G183" s="8"/>
      <c r="H183" s="8">
        <v>484</v>
      </c>
      <c r="I183" s="8">
        <v>484</v>
      </c>
    </row>
    <row r="184" spans="1:9" x14ac:dyDescent="0.25">
      <c r="A184" s="3">
        <v>27454</v>
      </c>
      <c r="B184" s="8">
        <v>288.02999999899998</v>
      </c>
      <c r="C184" s="8">
        <v>293.79999999799998</v>
      </c>
      <c r="D184" s="8">
        <v>1.75810635483021</v>
      </c>
      <c r="E184" s="8">
        <v>1.7700999989999999</v>
      </c>
      <c r="F184" s="8"/>
      <c r="G184" s="8"/>
      <c r="H184" s="8">
        <v>484</v>
      </c>
      <c r="I184" s="8">
        <v>484</v>
      </c>
    </row>
    <row r="185" spans="1:9" x14ac:dyDescent="0.25">
      <c r="A185" s="3">
        <v>27485</v>
      </c>
      <c r="B185" s="8">
        <v>292.12</v>
      </c>
      <c r="C185" s="8">
        <v>293.29999999799998</v>
      </c>
      <c r="D185" s="8">
        <v>1.7867064582240699</v>
      </c>
      <c r="E185" s="8">
        <v>1.791299999</v>
      </c>
      <c r="F185" s="8"/>
      <c r="G185" s="8"/>
      <c r="H185" s="8">
        <v>484</v>
      </c>
      <c r="I185" s="8">
        <v>484</v>
      </c>
    </row>
    <row r="186" spans="1:9" x14ac:dyDescent="0.25">
      <c r="A186" s="3">
        <v>27515</v>
      </c>
      <c r="B186" s="8">
        <v>291.46999999899998</v>
      </c>
      <c r="C186" s="8">
        <v>291.34999999899998</v>
      </c>
      <c r="D186" s="8">
        <v>1.77620642026479</v>
      </c>
      <c r="E186" s="8">
        <v>1.7715000000000001</v>
      </c>
      <c r="F186" s="8"/>
      <c r="G186" s="8"/>
      <c r="H186" s="8">
        <v>484</v>
      </c>
      <c r="I186" s="8">
        <v>484</v>
      </c>
    </row>
    <row r="187" spans="1:9" x14ac:dyDescent="0.25">
      <c r="A187" s="3">
        <v>27546</v>
      </c>
      <c r="B187" s="8">
        <v>293.569999999</v>
      </c>
      <c r="C187" s="8">
        <v>296.34999999899998</v>
      </c>
      <c r="D187" s="8">
        <v>1.76930639532012</v>
      </c>
      <c r="E187" s="8">
        <v>1.7749999990000001</v>
      </c>
      <c r="F187" s="8"/>
      <c r="G187" s="8"/>
      <c r="H187" s="8">
        <v>484</v>
      </c>
      <c r="I187" s="8">
        <v>484</v>
      </c>
    </row>
    <row r="188" spans="1:9" x14ac:dyDescent="0.25">
      <c r="A188" s="3">
        <v>27576</v>
      </c>
      <c r="B188" s="8">
        <v>296.21999999899998</v>
      </c>
      <c r="C188" s="8">
        <v>297.34999999899998</v>
      </c>
      <c r="D188" s="8">
        <v>1.8536067010789401</v>
      </c>
      <c r="E188" s="8">
        <v>1.9357</v>
      </c>
      <c r="F188" s="8"/>
      <c r="G188" s="8"/>
      <c r="H188" s="8">
        <v>484</v>
      </c>
      <c r="I188" s="8">
        <v>484</v>
      </c>
    </row>
    <row r="189" spans="1:9" x14ac:dyDescent="0.25">
      <c r="A189" s="3">
        <v>27607</v>
      </c>
      <c r="B189" s="8">
        <v>297.93999999900001</v>
      </c>
      <c r="C189" s="8">
        <v>297.89999999899999</v>
      </c>
      <c r="D189" s="8">
        <v>1.94140701749086</v>
      </c>
      <c r="E189" s="8">
        <v>1.9452999989999999</v>
      </c>
      <c r="F189" s="8"/>
      <c r="G189" s="8"/>
      <c r="H189" s="8">
        <v>484</v>
      </c>
      <c r="I189" s="8">
        <v>484</v>
      </c>
    </row>
    <row r="190" spans="1:9" x14ac:dyDescent="0.25">
      <c r="A190" s="3">
        <v>27638</v>
      </c>
      <c r="B190" s="8">
        <v>299.67999999900002</v>
      </c>
      <c r="C190" s="8">
        <v>302.699999999</v>
      </c>
      <c r="D190" s="8">
        <v>1.9639070998321899</v>
      </c>
      <c r="E190" s="8">
        <v>1.9843999999999999</v>
      </c>
      <c r="F190" s="8"/>
      <c r="G190" s="8"/>
      <c r="H190" s="8">
        <v>484</v>
      </c>
      <c r="I190" s="8">
        <v>484</v>
      </c>
    </row>
    <row r="191" spans="1:9" x14ac:dyDescent="0.25">
      <c r="A191" s="3">
        <v>27668</v>
      </c>
      <c r="B191" s="8">
        <v>302.37999999900001</v>
      </c>
      <c r="C191" s="8">
        <v>301.79999999799998</v>
      </c>
      <c r="D191" s="8">
        <v>1.9524070572577299</v>
      </c>
      <c r="E191" s="8">
        <v>1.937099999</v>
      </c>
      <c r="F191" s="8"/>
      <c r="G191" s="8"/>
      <c r="H191" s="8">
        <v>484</v>
      </c>
      <c r="I191" s="8">
        <v>484</v>
      </c>
    </row>
    <row r="192" spans="1:9" x14ac:dyDescent="0.25">
      <c r="A192" s="3">
        <v>27699</v>
      </c>
      <c r="B192" s="8">
        <v>302.52999999899998</v>
      </c>
      <c r="C192" s="8">
        <v>302.99999999900001</v>
      </c>
      <c r="D192" s="8">
        <v>1.94780704062795</v>
      </c>
      <c r="E192" s="8">
        <v>1.9603999990000001</v>
      </c>
      <c r="F192" s="8"/>
      <c r="G192" s="8"/>
      <c r="H192" s="8">
        <v>484</v>
      </c>
      <c r="I192" s="8">
        <v>484</v>
      </c>
    </row>
    <row r="193" spans="1:9" x14ac:dyDescent="0.25">
      <c r="A193" s="3">
        <v>27729</v>
      </c>
      <c r="B193" s="8">
        <v>305.7</v>
      </c>
      <c r="C193" s="8">
        <v>305.14999999899999</v>
      </c>
      <c r="D193" s="8">
        <v>1.9662071071470699</v>
      </c>
      <c r="E193" s="8">
        <v>1.9662999999999999</v>
      </c>
      <c r="F193" s="8"/>
      <c r="G193" s="8"/>
      <c r="H193" s="8">
        <v>484</v>
      </c>
      <c r="I193" s="8">
        <v>484</v>
      </c>
    </row>
    <row r="194" spans="1:9" x14ac:dyDescent="0.25">
      <c r="A194" s="3">
        <v>27760</v>
      </c>
      <c r="B194" s="8">
        <v>304.66000000000003</v>
      </c>
      <c r="C194" s="8">
        <v>303.699999999</v>
      </c>
      <c r="D194" s="8">
        <v>1.9662071071470699</v>
      </c>
      <c r="E194" s="8">
        <v>1.9662999999999999</v>
      </c>
      <c r="F194" s="8"/>
      <c r="G194" s="8"/>
      <c r="H194" s="8">
        <v>484</v>
      </c>
      <c r="I194" s="8">
        <v>484</v>
      </c>
    </row>
    <row r="195" spans="1:9" x14ac:dyDescent="0.25">
      <c r="A195" s="3">
        <v>27791</v>
      </c>
      <c r="B195" s="8">
        <v>301.89999999899999</v>
      </c>
      <c r="C195" s="8">
        <v>302.24999999900001</v>
      </c>
      <c r="D195" s="8">
        <v>1.95120705291952</v>
      </c>
      <c r="E195" s="8">
        <v>1.9467000000000001</v>
      </c>
      <c r="F195" s="8"/>
      <c r="G195" s="8"/>
      <c r="H195" s="8">
        <v>484</v>
      </c>
      <c r="I195" s="8">
        <v>484</v>
      </c>
    </row>
    <row r="196" spans="1:9" x14ac:dyDescent="0.25">
      <c r="A196" s="3">
        <v>27820</v>
      </c>
      <c r="B196" s="8">
        <v>300.59999999899998</v>
      </c>
      <c r="C196" s="8">
        <v>299.699999999</v>
      </c>
      <c r="D196" s="8">
        <v>1.9612070890712201</v>
      </c>
      <c r="E196" s="8">
        <v>1.9641999999999999</v>
      </c>
      <c r="F196" s="8"/>
      <c r="G196" s="8"/>
      <c r="H196" s="8">
        <v>484</v>
      </c>
      <c r="I196" s="8">
        <v>484</v>
      </c>
    </row>
    <row r="197" spans="1:9" x14ac:dyDescent="0.25">
      <c r="A197" s="3">
        <v>27851</v>
      </c>
      <c r="B197" s="8">
        <v>299.12999999900001</v>
      </c>
      <c r="C197" s="8">
        <v>299.39999999899999</v>
      </c>
      <c r="D197" s="8">
        <v>1.96430710027825</v>
      </c>
      <c r="E197" s="8">
        <v>1.9641999999999999</v>
      </c>
      <c r="F197" s="8"/>
      <c r="G197" s="8"/>
      <c r="H197" s="8">
        <v>484</v>
      </c>
      <c r="I197" s="8">
        <v>484</v>
      </c>
    </row>
    <row r="198" spans="1:9" x14ac:dyDescent="0.25">
      <c r="A198" s="3">
        <v>27881</v>
      </c>
      <c r="B198" s="8">
        <v>299.05999999900001</v>
      </c>
      <c r="C198" s="8">
        <v>299.949999999</v>
      </c>
      <c r="D198" s="8">
        <v>1.9685071164619701</v>
      </c>
      <c r="E198" s="8">
        <v>1.974</v>
      </c>
      <c r="F198" s="8"/>
      <c r="G198" s="8"/>
      <c r="H198" s="8">
        <v>484</v>
      </c>
      <c r="I198" s="8">
        <v>484</v>
      </c>
    </row>
    <row r="199" spans="1:9" x14ac:dyDescent="0.25">
      <c r="A199" s="3">
        <v>27912</v>
      </c>
      <c r="B199" s="8">
        <v>299.39999999899999</v>
      </c>
      <c r="C199" s="8">
        <v>297.39999999899999</v>
      </c>
      <c r="D199" s="8">
        <v>1.96770711256983</v>
      </c>
      <c r="E199" s="8">
        <v>1.9601999999999999</v>
      </c>
      <c r="F199" s="8"/>
      <c r="G199" s="8"/>
      <c r="H199" s="8">
        <v>484</v>
      </c>
      <c r="I199" s="8">
        <v>484</v>
      </c>
    </row>
    <row r="200" spans="1:9" x14ac:dyDescent="0.25">
      <c r="A200" s="3">
        <v>27942</v>
      </c>
      <c r="B200" s="8">
        <v>294.77999999899998</v>
      </c>
      <c r="C200" s="8">
        <v>293.39999999899999</v>
      </c>
      <c r="D200" s="8">
        <v>1.9569070735259899</v>
      </c>
      <c r="E200" s="8">
        <v>1.948499999</v>
      </c>
      <c r="F200" s="8"/>
      <c r="G200" s="8"/>
      <c r="H200" s="8">
        <v>484</v>
      </c>
      <c r="I200" s="8">
        <v>484</v>
      </c>
    </row>
    <row r="201" spans="1:9" x14ac:dyDescent="0.25">
      <c r="A201" s="3">
        <v>27973</v>
      </c>
      <c r="B201" s="8">
        <v>290.73999999900002</v>
      </c>
      <c r="C201" s="8">
        <v>288.74999999900001</v>
      </c>
      <c r="D201" s="8">
        <v>1.9387070077299</v>
      </c>
      <c r="E201" s="8">
        <v>1.9271999989999999</v>
      </c>
      <c r="F201" s="8"/>
      <c r="G201" s="8"/>
      <c r="H201" s="8">
        <v>484</v>
      </c>
      <c r="I201" s="8">
        <v>484</v>
      </c>
    </row>
    <row r="202" spans="1:9" x14ac:dyDescent="0.25">
      <c r="A202" s="3">
        <v>28004</v>
      </c>
      <c r="B202" s="8">
        <v>287.66000000000003</v>
      </c>
      <c r="C202" s="8">
        <v>287.449999999</v>
      </c>
      <c r="D202" s="8">
        <v>1.9187069354265001</v>
      </c>
      <c r="E202" s="8">
        <v>1.9117999999999999</v>
      </c>
      <c r="F202" s="8"/>
      <c r="G202" s="8"/>
      <c r="H202" s="8">
        <v>484</v>
      </c>
      <c r="I202" s="8">
        <v>484</v>
      </c>
    </row>
    <row r="203" spans="1:9" x14ac:dyDescent="0.25">
      <c r="A203" s="3">
        <v>28034</v>
      </c>
      <c r="B203" s="8">
        <v>290.92999999900002</v>
      </c>
      <c r="C203" s="8">
        <v>293.699999999</v>
      </c>
      <c r="D203" s="8">
        <v>1.9077068956596299</v>
      </c>
      <c r="E203" s="8">
        <v>1.9011999989999999</v>
      </c>
      <c r="F203" s="8"/>
      <c r="G203" s="8"/>
      <c r="H203" s="8">
        <v>484</v>
      </c>
      <c r="I203" s="8">
        <v>484</v>
      </c>
    </row>
    <row r="204" spans="1:9" x14ac:dyDescent="0.25">
      <c r="A204" s="3">
        <v>28065</v>
      </c>
      <c r="B204" s="8">
        <v>295.04999999900002</v>
      </c>
      <c r="C204" s="8">
        <v>295.74999999900001</v>
      </c>
      <c r="D204" s="8">
        <v>1.90260687822227</v>
      </c>
      <c r="E204" s="8">
        <v>1.8974</v>
      </c>
      <c r="F204" s="8"/>
      <c r="G204" s="8"/>
      <c r="H204" s="8">
        <v>484</v>
      </c>
      <c r="I204" s="8">
        <v>484</v>
      </c>
    </row>
    <row r="205" spans="1:9" x14ac:dyDescent="0.25">
      <c r="A205" s="3">
        <v>28095</v>
      </c>
      <c r="B205" s="8">
        <v>294.71999999899998</v>
      </c>
      <c r="C205" s="8">
        <v>292.79999999799998</v>
      </c>
      <c r="D205" s="8">
        <v>1.89320684323967</v>
      </c>
      <c r="E205" s="8">
        <v>1.880299999</v>
      </c>
      <c r="F205" s="8"/>
      <c r="G205" s="8"/>
      <c r="H205" s="8">
        <v>484</v>
      </c>
      <c r="I205" s="8">
        <v>484</v>
      </c>
    </row>
    <row r="206" spans="1:9" x14ac:dyDescent="0.25">
      <c r="A206" s="3">
        <v>28126</v>
      </c>
      <c r="B206" s="8">
        <v>291.08</v>
      </c>
      <c r="C206" s="8">
        <v>289.29999999799998</v>
      </c>
      <c r="D206" s="8">
        <v>1.89720685770035</v>
      </c>
      <c r="E206" s="8">
        <v>1.916299999</v>
      </c>
      <c r="F206" s="8"/>
      <c r="G206" s="8"/>
      <c r="H206" s="8">
        <v>484</v>
      </c>
      <c r="I206" s="8">
        <v>484</v>
      </c>
    </row>
    <row r="207" spans="1:9" x14ac:dyDescent="0.25">
      <c r="A207" s="3">
        <v>28157</v>
      </c>
      <c r="B207" s="8">
        <v>285.069999999</v>
      </c>
      <c r="C207" s="8">
        <v>282.699999999</v>
      </c>
      <c r="D207" s="8">
        <v>1.91020690469756</v>
      </c>
      <c r="E207" s="8">
        <v>1.904899999</v>
      </c>
      <c r="F207" s="8"/>
      <c r="G207" s="8"/>
      <c r="H207" s="8">
        <v>484</v>
      </c>
      <c r="I207" s="8">
        <v>484</v>
      </c>
    </row>
    <row r="208" spans="1:9" x14ac:dyDescent="0.25">
      <c r="A208" s="3">
        <v>28185</v>
      </c>
      <c r="B208" s="8">
        <v>280.569999999</v>
      </c>
      <c r="C208" s="8">
        <v>277.49999999900001</v>
      </c>
      <c r="D208" s="8">
        <v>1.90110687279951</v>
      </c>
      <c r="E208" s="8">
        <v>1.8972999989999999</v>
      </c>
      <c r="F208" s="8"/>
      <c r="G208" s="8"/>
      <c r="H208" s="8">
        <v>484</v>
      </c>
      <c r="I208" s="8">
        <v>484</v>
      </c>
    </row>
    <row r="209" spans="1:9" x14ac:dyDescent="0.25">
      <c r="A209" s="3">
        <v>28216</v>
      </c>
      <c r="B209" s="8">
        <v>275.12</v>
      </c>
      <c r="C209" s="8">
        <v>277.699999999</v>
      </c>
      <c r="D209" s="8">
        <v>1.8896068302250599</v>
      </c>
      <c r="E209" s="8">
        <v>1.883999999</v>
      </c>
      <c r="F209" s="8"/>
      <c r="G209" s="8"/>
      <c r="H209" s="8">
        <v>484</v>
      </c>
      <c r="I209" s="8">
        <v>484</v>
      </c>
    </row>
    <row r="210" spans="1:9" x14ac:dyDescent="0.25">
      <c r="A210" s="3">
        <v>28246</v>
      </c>
      <c r="B210" s="8">
        <v>277.62</v>
      </c>
      <c r="C210" s="8">
        <v>277.29999999900002</v>
      </c>
      <c r="D210" s="8">
        <v>1.87760678684302</v>
      </c>
      <c r="E210" s="8">
        <v>1.876499999</v>
      </c>
      <c r="F210" s="8"/>
      <c r="G210" s="8"/>
      <c r="H210" s="8">
        <v>484</v>
      </c>
      <c r="I210" s="8">
        <v>484</v>
      </c>
    </row>
    <row r="211" spans="1:9" x14ac:dyDescent="0.25">
      <c r="A211" s="3">
        <v>28277</v>
      </c>
      <c r="B211" s="8">
        <v>272.97999999899997</v>
      </c>
      <c r="C211" s="8">
        <v>267.699999999</v>
      </c>
      <c r="D211" s="8">
        <v>1.87650678286633</v>
      </c>
      <c r="E211" s="8">
        <v>1.876499999</v>
      </c>
      <c r="F211" s="8"/>
      <c r="G211" s="8"/>
      <c r="H211" s="8">
        <v>484</v>
      </c>
      <c r="I211" s="8">
        <v>484</v>
      </c>
    </row>
    <row r="212" spans="1:9" x14ac:dyDescent="0.25">
      <c r="A212" s="3">
        <v>28307</v>
      </c>
      <c r="B212" s="8">
        <v>264.819999999</v>
      </c>
      <c r="C212" s="8">
        <v>265.99999999900001</v>
      </c>
      <c r="D212" s="8">
        <v>1.8536067010789401</v>
      </c>
      <c r="E212" s="8">
        <v>1.8410999990000001</v>
      </c>
      <c r="F212" s="8"/>
      <c r="G212" s="8"/>
      <c r="H212" s="8">
        <v>484</v>
      </c>
      <c r="I212" s="8">
        <v>484</v>
      </c>
    </row>
    <row r="213" spans="1:9" x14ac:dyDescent="0.25">
      <c r="A213" s="3">
        <v>28338</v>
      </c>
      <c r="B213" s="8">
        <v>266.639999999</v>
      </c>
      <c r="C213" s="8">
        <v>267.29999999900002</v>
      </c>
      <c r="D213" s="8">
        <v>1.84670667513427</v>
      </c>
      <c r="E213" s="8">
        <v>1.8484999989999999</v>
      </c>
      <c r="F213" s="8"/>
      <c r="G213" s="8"/>
      <c r="H213" s="8">
        <v>484</v>
      </c>
      <c r="I213" s="8">
        <v>484</v>
      </c>
    </row>
    <row r="214" spans="1:9" x14ac:dyDescent="0.25">
      <c r="A214" s="3">
        <v>28369</v>
      </c>
      <c r="B214" s="8">
        <v>267.04000000000002</v>
      </c>
      <c r="C214" s="8">
        <v>265.449999999</v>
      </c>
      <c r="D214" s="8">
        <v>1.84840668228006</v>
      </c>
      <c r="E214" s="8">
        <v>1.8484999989999999</v>
      </c>
      <c r="F214" s="8"/>
      <c r="G214" s="8"/>
      <c r="H214" s="8">
        <v>484</v>
      </c>
      <c r="I214" s="8">
        <v>484</v>
      </c>
    </row>
    <row r="215" spans="1:9" x14ac:dyDescent="0.25">
      <c r="A215" s="3">
        <v>28399</v>
      </c>
      <c r="B215" s="8">
        <v>255.069999999</v>
      </c>
      <c r="C215" s="8">
        <v>250.599999999</v>
      </c>
      <c r="D215" s="8">
        <v>1.8325066237988601</v>
      </c>
      <c r="E215" s="8">
        <v>1.8226999989999999</v>
      </c>
      <c r="F215" s="8"/>
      <c r="G215" s="8"/>
      <c r="H215" s="8">
        <v>484</v>
      </c>
      <c r="I215" s="8">
        <v>484</v>
      </c>
    </row>
    <row r="216" spans="1:9" x14ac:dyDescent="0.25">
      <c r="A216" s="3">
        <v>28430</v>
      </c>
      <c r="B216" s="8">
        <v>244.80999999900001</v>
      </c>
      <c r="C216" s="8">
        <v>245.699999999</v>
      </c>
      <c r="D216" s="8">
        <v>1.8051065247432001</v>
      </c>
      <c r="E216" s="8">
        <v>1.7862999989999999</v>
      </c>
      <c r="F216" s="8"/>
      <c r="G216" s="8"/>
      <c r="H216" s="8">
        <v>484</v>
      </c>
      <c r="I216" s="8">
        <v>484</v>
      </c>
    </row>
    <row r="217" spans="1:9" x14ac:dyDescent="0.25">
      <c r="A217" s="3">
        <v>28460</v>
      </c>
      <c r="B217" s="8">
        <v>241.29999999899999</v>
      </c>
      <c r="C217" s="8">
        <v>239.99999999900001</v>
      </c>
      <c r="D217" s="8">
        <v>1.7553063447077399</v>
      </c>
      <c r="E217" s="8">
        <v>1.7299999989999999</v>
      </c>
      <c r="F217" s="8"/>
      <c r="G217" s="8"/>
      <c r="H217" s="8">
        <v>484</v>
      </c>
      <c r="I217" s="8">
        <v>484</v>
      </c>
    </row>
    <row r="218" spans="1:9" x14ac:dyDescent="0.25">
      <c r="A218" s="3">
        <v>28491</v>
      </c>
      <c r="B218" s="8">
        <v>241.12999999900001</v>
      </c>
      <c r="C218" s="8">
        <v>241.39999999899999</v>
      </c>
      <c r="D218" s="8">
        <v>1.70820617443324</v>
      </c>
      <c r="E218" s="8">
        <v>1.6952</v>
      </c>
      <c r="F218" s="8"/>
      <c r="G218" s="8"/>
      <c r="H218" s="8">
        <v>484</v>
      </c>
      <c r="I218" s="8">
        <v>484</v>
      </c>
    </row>
    <row r="219" spans="1:9" x14ac:dyDescent="0.25">
      <c r="A219" s="3">
        <v>28522</v>
      </c>
      <c r="B219" s="8">
        <v>240.27999999900001</v>
      </c>
      <c r="C219" s="8">
        <v>238.699999999</v>
      </c>
      <c r="D219" s="8">
        <v>1.67730606272449</v>
      </c>
      <c r="E219" s="8">
        <v>1.6514999990000001</v>
      </c>
      <c r="F219" s="8"/>
      <c r="G219" s="8"/>
      <c r="H219" s="8">
        <v>484</v>
      </c>
      <c r="I219" s="8">
        <v>484</v>
      </c>
    </row>
    <row r="220" spans="1:9" x14ac:dyDescent="0.25">
      <c r="A220" s="3">
        <v>28550</v>
      </c>
      <c r="B220" s="8">
        <v>231.509999999</v>
      </c>
      <c r="C220" s="8">
        <v>222.39999999899999</v>
      </c>
      <c r="D220" s="8">
        <v>1.65920599728991</v>
      </c>
      <c r="E220" s="8">
        <v>1.672899999</v>
      </c>
      <c r="F220" s="8"/>
      <c r="G220" s="8"/>
      <c r="H220" s="8">
        <v>484</v>
      </c>
      <c r="I220" s="8">
        <v>484</v>
      </c>
    </row>
    <row r="221" spans="1:9" x14ac:dyDescent="0.25">
      <c r="A221" s="3">
        <v>28581</v>
      </c>
      <c r="B221" s="8">
        <v>221.67999999899999</v>
      </c>
      <c r="C221" s="8">
        <v>222.89999999899999</v>
      </c>
      <c r="D221" s="8">
        <v>1.6923061169520299</v>
      </c>
      <c r="E221" s="8">
        <v>1.7133</v>
      </c>
      <c r="F221" s="8"/>
      <c r="G221" s="8"/>
      <c r="H221" s="8">
        <v>484</v>
      </c>
      <c r="I221" s="8">
        <v>484</v>
      </c>
    </row>
    <row r="222" spans="1:9" x14ac:dyDescent="0.25">
      <c r="A222" s="3">
        <v>28611</v>
      </c>
      <c r="B222" s="8">
        <v>226.39999999899999</v>
      </c>
      <c r="C222" s="8">
        <v>223.39999999899999</v>
      </c>
      <c r="D222" s="8">
        <v>1.73160625902821</v>
      </c>
      <c r="E222" s="8">
        <v>1.7339999989999999</v>
      </c>
      <c r="F222" s="8"/>
      <c r="G222" s="8"/>
      <c r="H222" s="8">
        <v>484</v>
      </c>
      <c r="I222" s="8">
        <v>484</v>
      </c>
    </row>
    <row r="223" spans="1:9" x14ac:dyDescent="0.25">
      <c r="A223" s="3">
        <v>28642</v>
      </c>
      <c r="B223" s="8">
        <v>214.33999999900001</v>
      </c>
      <c r="C223" s="8">
        <v>204.699999999</v>
      </c>
      <c r="D223" s="8">
        <v>1.7250062351680899</v>
      </c>
      <c r="E223" s="8">
        <v>1.7201999990000001</v>
      </c>
      <c r="F223" s="8"/>
      <c r="G223" s="8"/>
      <c r="H223" s="8">
        <v>484</v>
      </c>
      <c r="I223" s="8">
        <v>484</v>
      </c>
    </row>
    <row r="224" spans="1:9" x14ac:dyDescent="0.25">
      <c r="A224" s="3">
        <v>28672</v>
      </c>
      <c r="B224" s="8">
        <v>199.89999999899999</v>
      </c>
      <c r="C224" s="8">
        <v>190.699999999</v>
      </c>
      <c r="D224" s="8">
        <v>1.7150061990163901</v>
      </c>
      <c r="E224" s="8">
        <v>1.7099</v>
      </c>
      <c r="F224" s="8"/>
      <c r="G224" s="8"/>
      <c r="H224" s="8">
        <v>484</v>
      </c>
      <c r="I224" s="8">
        <v>484</v>
      </c>
    </row>
    <row r="225" spans="1:9" x14ac:dyDescent="0.25">
      <c r="A225" s="3">
        <v>28703</v>
      </c>
      <c r="B225" s="8">
        <v>188.45</v>
      </c>
      <c r="C225" s="8">
        <v>190.199999999</v>
      </c>
      <c r="D225" s="8">
        <v>1.6946061262669301</v>
      </c>
      <c r="E225" s="8">
        <v>1.6961999990000001</v>
      </c>
      <c r="F225" s="8"/>
      <c r="G225" s="8"/>
      <c r="H225" s="8">
        <v>484</v>
      </c>
      <c r="I225" s="8">
        <v>484</v>
      </c>
    </row>
    <row r="226" spans="1:9" x14ac:dyDescent="0.25">
      <c r="A226" s="3">
        <v>28734</v>
      </c>
      <c r="B226" s="8">
        <v>190.16</v>
      </c>
      <c r="C226" s="8">
        <v>189.14999999899999</v>
      </c>
      <c r="D226" s="8">
        <v>1.69380612237479</v>
      </c>
      <c r="E226" s="8">
        <v>1.6894</v>
      </c>
      <c r="F226" s="8"/>
      <c r="G226" s="8"/>
      <c r="H226" s="8">
        <v>484</v>
      </c>
      <c r="I226" s="8">
        <v>484</v>
      </c>
    </row>
    <row r="227" spans="1:9" x14ac:dyDescent="0.25">
      <c r="A227" s="3">
        <v>28764</v>
      </c>
      <c r="B227" s="8">
        <v>183.95</v>
      </c>
      <c r="C227" s="8">
        <v>176</v>
      </c>
      <c r="D227" s="8">
        <v>1.6573059904210901</v>
      </c>
      <c r="E227" s="8">
        <v>1.6002000000000001</v>
      </c>
      <c r="F227" s="8"/>
      <c r="G227" s="8"/>
      <c r="H227" s="8">
        <v>484</v>
      </c>
      <c r="I227" s="8">
        <v>484</v>
      </c>
    </row>
    <row r="228" spans="1:9" x14ac:dyDescent="0.25">
      <c r="A228" s="3">
        <v>28795</v>
      </c>
      <c r="B228" s="8">
        <v>191.259999999</v>
      </c>
      <c r="C228" s="8">
        <v>197.5</v>
      </c>
      <c r="D228" s="8">
        <v>1.63480590907976</v>
      </c>
      <c r="E228" s="8">
        <v>1.6367999989999999</v>
      </c>
      <c r="F228" s="8"/>
      <c r="G228" s="8"/>
      <c r="H228" s="8">
        <v>484</v>
      </c>
      <c r="I228" s="8">
        <v>484</v>
      </c>
    </row>
    <row r="229" spans="1:9" x14ac:dyDescent="0.25">
      <c r="A229" s="3">
        <v>28825</v>
      </c>
      <c r="B229" s="8">
        <v>196.24</v>
      </c>
      <c r="C229" s="8">
        <v>194.599999999</v>
      </c>
      <c r="D229" s="8">
        <v>1.6139058335227101</v>
      </c>
      <c r="E229" s="8">
        <v>1.5770999990000001</v>
      </c>
      <c r="F229" s="8"/>
      <c r="G229" s="8"/>
      <c r="H229" s="8">
        <v>484</v>
      </c>
      <c r="I229" s="8">
        <v>484</v>
      </c>
    </row>
    <row r="230" spans="1:9" x14ac:dyDescent="0.25">
      <c r="A230" s="3">
        <v>28856</v>
      </c>
      <c r="B230" s="8">
        <v>197.71999999900001</v>
      </c>
      <c r="C230" s="8">
        <v>201.29999999899999</v>
      </c>
      <c r="D230" s="8">
        <v>1.5823057192833401</v>
      </c>
      <c r="E230" s="8">
        <v>1.581699999</v>
      </c>
      <c r="F230" s="8"/>
      <c r="G230" s="8"/>
      <c r="H230" s="8">
        <v>484</v>
      </c>
      <c r="I230" s="8">
        <v>484</v>
      </c>
    </row>
    <row r="231" spans="1:9" x14ac:dyDescent="0.25">
      <c r="A231" s="3">
        <v>28887</v>
      </c>
      <c r="B231" s="8">
        <v>200.55999999900001</v>
      </c>
      <c r="C231" s="8">
        <v>202.199999999</v>
      </c>
      <c r="D231" s="8">
        <v>1.5739056899159201</v>
      </c>
      <c r="E231" s="8">
        <v>1.569</v>
      </c>
      <c r="F231" s="8"/>
      <c r="G231" s="8"/>
      <c r="H231" s="8">
        <v>484</v>
      </c>
      <c r="I231" s="8">
        <v>484</v>
      </c>
    </row>
    <row r="232" spans="1:9" x14ac:dyDescent="0.25">
      <c r="A232" s="3">
        <v>28915</v>
      </c>
      <c r="B232" s="8">
        <v>206.099999999</v>
      </c>
      <c r="C232" s="8">
        <v>209.29999999899999</v>
      </c>
      <c r="D232" s="8">
        <v>1.5716056806010299</v>
      </c>
      <c r="E232" s="8">
        <v>1.573699999</v>
      </c>
      <c r="F232" s="8"/>
      <c r="G232" s="8"/>
      <c r="H232" s="8">
        <v>484</v>
      </c>
      <c r="I232" s="8">
        <v>484</v>
      </c>
    </row>
    <row r="233" spans="1:9" x14ac:dyDescent="0.25">
      <c r="A233" s="3">
        <v>28946</v>
      </c>
      <c r="B233" s="8">
        <v>215.80999999900001</v>
      </c>
      <c r="C233" s="8">
        <v>218.49999999900001</v>
      </c>
      <c r="D233" s="8">
        <v>1.5828057210909301</v>
      </c>
      <c r="E233" s="8">
        <v>1.587799999</v>
      </c>
      <c r="F233" s="8"/>
      <c r="G233" s="8"/>
      <c r="H233" s="8">
        <v>484</v>
      </c>
      <c r="I233" s="8">
        <v>484</v>
      </c>
    </row>
    <row r="234" spans="1:9" x14ac:dyDescent="0.25">
      <c r="A234" s="3">
        <v>28976</v>
      </c>
      <c r="B234" s="8">
        <v>218.14999999899999</v>
      </c>
      <c r="C234" s="8">
        <v>219.79999999899999</v>
      </c>
      <c r="D234" s="8">
        <v>1.5898057473971201</v>
      </c>
      <c r="E234" s="8">
        <v>1.5988999989999999</v>
      </c>
      <c r="F234" s="8"/>
      <c r="G234" s="8"/>
      <c r="H234" s="8">
        <v>484</v>
      </c>
      <c r="I234" s="8">
        <v>484</v>
      </c>
    </row>
    <row r="235" spans="1:9" x14ac:dyDescent="0.25">
      <c r="A235" s="3">
        <v>29007</v>
      </c>
      <c r="B235" s="8">
        <v>218.889999999</v>
      </c>
      <c r="C235" s="8">
        <v>216.99999999900001</v>
      </c>
      <c r="D235" s="8">
        <v>1.5775057019305301</v>
      </c>
      <c r="E235" s="8">
        <v>1.5546</v>
      </c>
      <c r="F235" s="8"/>
      <c r="G235" s="8"/>
      <c r="H235" s="8">
        <v>484</v>
      </c>
      <c r="I235" s="8">
        <v>484</v>
      </c>
    </row>
    <row r="236" spans="1:9" x14ac:dyDescent="0.25">
      <c r="A236" s="3">
        <v>29037</v>
      </c>
      <c r="B236" s="8">
        <v>216.41</v>
      </c>
      <c r="C236" s="8">
        <v>217.199999999</v>
      </c>
      <c r="D236" s="8">
        <v>1.54460558299144</v>
      </c>
      <c r="E236" s="8">
        <v>1.543799999</v>
      </c>
      <c r="F236" s="8"/>
      <c r="G236" s="8"/>
      <c r="H236" s="8">
        <v>484</v>
      </c>
      <c r="I236" s="8">
        <v>484</v>
      </c>
    </row>
    <row r="237" spans="1:9" x14ac:dyDescent="0.25">
      <c r="A237" s="3">
        <v>29068</v>
      </c>
      <c r="B237" s="8">
        <v>217.91</v>
      </c>
      <c r="C237" s="8">
        <v>219.99999999900001</v>
      </c>
      <c r="D237" s="8">
        <v>1.5458055873296399</v>
      </c>
      <c r="E237" s="8">
        <v>1.543799999</v>
      </c>
      <c r="F237" s="8"/>
      <c r="G237" s="8"/>
      <c r="H237" s="8">
        <v>484</v>
      </c>
      <c r="I237" s="8">
        <v>484</v>
      </c>
    </row>
    <row r="238" spans="1:9" x14ac:dyDescent="0.25">
      <c r="A238" s="3">
        <v>29099</v>
      </c>
      <c r="B238" s="8">
        <v>222.259999999</v>
      </c>
      <c r="C238" s="8">
        <v>223.29999999899999</v>
      </c>
      <c r="D238" s="8">
        <v>1.53280554133244</v>
      </c>
      <c r="E238" s="8">
        <v>1.5145999990000001</v>
      </c>
      <c r="F238" s="8"/>
      <c r="G238" s="8"/>
      <c r="H238" s="8">
        <v>484</v>
      </c>
      <c r="I238" s="8">
        <v>484</v>
      </c>
    </row>
    <row r="239" spans="1:9" x14ac:dyDescent="0.25">
      <c r="A239" s="3">
        <v>29129</v>
      </c>
      <c r="B239" s="8">
        <v>230.37</v>
      </c>
      <c r="C239" s="8">
        <v>237.699999999</v>
      </c>
      <c r="D239" s="8">
        <v>1.5256055143032099</v>
      </c>
      <c r="E239" s="8">
        <v>1.5327999999999999</v>
      </c>
      <c r="F239" s="8"/>
      <c r="G239" s="8"/>
      <c r="H239" s="8">
        <v>484</v>
      </c>
      <c r="I239" s="8">
        <v>484</v>
      </c>
    </row>
    <row r="240" spans="1:9" x14ac:dyDescent="0.25">
      <c r="A240" s="3">
        <v>29160</v>
      </c>
      <c r="B240" s="8">
        <v>244.87999999900001</v>
      </c>
      <c r="C240" s="8">
        <v>248.79999999899999</v>
      </c>
      <c r="D240" s="8">
        <v>1.52580551602625</v>
      </c>
      <c r="E240" s="8">
        <v>1.516</v>
      </c>
      <c r="F240" s="8"/>
      <c r="G240" s="8"/>
      <c r="H240" s="8">
        <v>484</v>
      </c>
      <c r="I240" s="8">
        <v>484</v>
      </c>
    </row>
    <row r="241" spans="1:9" x14ac:dyDescent="0.25">
      <c r="A241" s="3">
        <v>29190</v>
      </c>
      <c r="B241" s="8">
        <v>240.62</v>
      </c>
      <c r="C241" s="8">
        <v>239.699999999</v>
      </c>
      <c r="D241" s="8">
        <v>1.5067054459764999</v>
      </c>
      <c r="E241" s="8">
        <v>1.4961999989999999</v>
      </c>
      <c r="F241" s="8"/>
      <c r="G241" s="8"/>
      <c r="H241" s="8">
        <v>484</v>
      </c>
      <c r="I241" s="8">
        <v>484</v>
      </c>
    </row>
    <row r="242" spans="1:9" x14ac:dyDescent="0.25">
      <c r="A242" s="3">
        <v>29221</v>
      </c>
      <c r="B242" s="8">
        <v>237.95999999899999</v>
      </c>
      <c r="C242" s="8">
        <v>238.79999999899999</v>
      </c>
      <c r="D242" s="8">
        <v>1.4937053989792899</v>
      </c>
      <c r="E242" s="8">
        <v>1.4961999989999999</v>
      </c>
      <c r="F242" s="8"/>
      <c r="G242" s="8"/>
      <c r="H242" s="8">
        <v>552</v>
      </c>
      <c r="I242" s="8">
        <v>580</v>
      </c>
    </row>
    <row r="243" spans="1:9" x14ac:dyDescent="0.25">
      <c r="A243" s="3">
        <v>29252</v>
      </c>
      <c r="B243" s="8">
        <v>244.04999999899999</v>
      </c>
      <c r="C243" s="8">
        <v>249.79999999899999</v>
      </c>
      <c r="D243" s="8">
        <v>1.5006054239239599</v>
      </c>
      <c r="E243" s="8">
        <v>1.5157</v>
      </c>
      <c r="F243" s="8"/>
      <c r="G243" s="8"/>
      <c r="H243" s="8">
        <v>580.08000000000004</v>
      </c>
      <c r="I243" s="8">
        <v>580.70000000000005</v>
      </c>
    </row>
    <row r="244" spans="1:9" x14ac:dyDescent="0.25">
      <c r="A244" s="3">
        <v>29281</v>
      </c>
      <c r="B244" s="8">
        <v>248.62</v>
      </c>
      <c r="C244" s="8">
        <v>249.699999999</v>
      </c>
      <c r="D244" s="8">
        <v>1.5511056064900399</v>
      </c>
      <c r="E244" s="8">
        <v>1.5806</v>
      </c>
      <c r="F244" s="8"/>
      <c r="G244" s="8"/>
      <c r="H244" s="8">
        <v>583.5</v>
      </c>
      <c r="I244" s="8">
        <v>586.1</v>
      </c>
    </row>
    <row r="245" spans="1:9" x14ac:dyDescent="0.25">
      <c r="A245" s="3">
        <v>29312</v>
      </c>
      <c r="B245" s="8">
        <v>251.669999999</v>
      </c>
      <c r="C245" s="8">
        <v>238.99999999900001</v>
      </c>
      <c r="D245" s="8">
        <v>1.54700559166785</v>
      </c>
      <c r="E245" s="8">
        <v>1.5027999999999999</v>
      </c>
      <c r="F245" s="8"/>
      <c r="G245" s="8"/>
      <c r="H245" s="8">
        <v>589.80999999999995</v>
      </c>
      <c r="I245" s="8">
        <v>590.5</v>
      </c>
    </row>
    <row r="246" spans="1:9" x14ac:dyDescent="0.25">
      <c r="A246" s="3">
        <v>29342</v>
      </c>
      <c r="B246" s="8">
        <v>228.349999999</v>
      </c>
      <c r="C246" s="8">
        <v>224.29999999899999</v>
      </c>
      <c r="D246" s="8">
        <v>1.4905053874107499</v>
      </c>
      <c r="E246" s="8">
        <v>1.478799999</v>
      </c>
      <c r="F246" s="8"/>
      <c r="G246" s="8"/>
      <c r="H246" s="8">
        <v>593.6</v>
      </c>
      <c r="I246" s="8">
        <v>596.20000000000005</v>
      </c>
    </row>
    <row r="247" spans="1:9" x14ac:dyDescent="0.25">
      <c r="A247" s="3">
        <v>29373</v>
      </c>
      <c r="B247" s="8">
        <v>218.04999999899999</v>
      </c>
      <c r="C247" s="8">
        <v>217.599999999</v>
      </c>
      <c r="D247" s="8">
        <v>1.4650052952239101</v>
      </c>
      <c r="E247" s="8">
        <v>1.4611000000000001</v>
      </c>
      <c r="F247" s="8"/>
      <c r="G247" s="8"/>
      <c r="H247" s="8">
        <v>598.95000000000005</v>
      </c>
      <c r="I247" s="8">
        <v>603</v>
      </c>
    </row>
    <row r="248" spans="1:9" x14ac:dyDescent="0.25">
      <c r="A248" s="3">
        <v>29403</v>
      </c>
      <c r="B248" s="8">
        <v>220.95</v>
      </c>
      <c r="C248" s="8">
        <v>226.99999999900001</v>
      </c>
      <c r="D248" s="8">
        <v>1.452499999</v>
      </c>
      <c r="E248" s="8">
        <v>1.471199999</v>
      </c>
      <c r="F248" s="8"/>
      <c r="G248" s="8"/>
      <c r="H248" s="8">
        <v>605.4</v>
      </c>
      <c r="I248" s="8">
        <v>612.70000000000005</v>
      </c>
    </row>
    <row r="249" spans="1:9" x14ac:dyDescent="0.25">
      <c r="A249" s="3">
        <v>29434</v>
      </c>
      <c r="B249" s="8">
        <v>224.45</v>
      </c>
      <c r="C249" s="8">
        <v>218.99999999900001</v>
      </c>
      <c r="D249" s="8">
        <v>1.472599999</v>
      </c>
      <c r="E249" s="8">
        <v>1.4695999989999999</v>
      </c>
      <c r="F249" s="8"/>
      <c r="G249" s="8"/>
      <c r="H249" s="8">
        <v>615.9</v>
      </c>
      <c r="I249" s="8">
        <v>616.29999999999995</v>
      </c>
    </row>
    <row r="250" spans="1:9" x14ac:dyDescent="0.25">
      <c r="A250" s="3">
        <v>29465</v>
      </c>
      <c r="B250" s="8">
        <v>214.849999999</v>
      </c>
      <c r="C250" s="8">
        <v>212.199999999</v>
      </c>
      <c r="D250" s="8">
        <v>1.4680999990000001</v>
      </c>
      <c r="E250" s="8">
        <v>1.474</v>
      </c>
      <c r="F250" s="8"/>
      <c r="G250" s="8"/>
      <c r="H250" s="8">
        <v>618.76</v>
      </c>
      <c r="I250" s="8">
        <v>625</v>
      </c>
    </row>
    <row r="251" spans="1:9" x14ac:dyDescent="0.25">
      <c r="A251" s="3">
        <v>29495</v>
      </c>
      <c r="B251" s="8">
        <v>209.12</v>
      </c>
      <c r="C251" s="8">
        <v>211.49999999900001</v>
      </c>
      <c r="D251" s="8">
        <v>1.4802999990000001</v>
      </c>
      <c r="E251" s="8">
        <v>1.5037</v>
      </c>
      <c r="F251" s="8"/>
      <c r="G251" s="8"/>
      <c r="H251" s="8">
        <v>638.28</v>
      </c>
      <c r="I251" s="8">
        <v>651.6</v>
      </c>
    </row>
    <row r="252" spans="1:9" x14ac:dyDescent="0.25">
      <c r="A252" s="3">
        <v>29526</v>
      </c>
      <c r="B252" s="8">
        <v>213.04</v>
      </c>
      <c r="C252" s="8">
        <v>216.699999999</v>
      </c>
      <c r="D252" s="8">
        <v>1.517299999</v>
      </c>
      <c r="E252" s="8">
        <v>1.529099999</v>
      </c>
      <c r="F252" s="8"/>
      <c r="G252" s="8"/>
      <c r="H252" s="8">
        <v>656.37</v>
      </c>
      <c r="I252" s="8">
        <v>658.8</v>
      </c>
    </row>
    <row r="253" spans="1:9" x14ac:dyDescent="0.25">
      <c r="A253" s="3">
        <v>29556</v>
      </c>
      <c r="B253" s="8">
        <v>209.78</v>
      </c>
      <c r="C253" s="8">
        <v>202.99999999900001</v>
      </c>
      <c r="D253" s="8">
        <v>1.541899999</v>
      </c>
      <c r="E253" s="8">
        <v>1.5302999989999999</v>
      </c>
      <c r="F253" s="8"/>
      <c r="G253" s="8"/>
      <c r="H253" s="8">
        <v>659.95</v>
      </c>
      <c r="I253" s="8">
        <v>659.9</v>
      </c>
    </row>
    <row r="254" spans="1:9" x14ac:dyDescent="0.25">
      <c r="A254" s="3">
        <v>29587</v>
      </c>
      <c r="B254" s="8">
        <v>202</v>
      </c>
      <c r="C254" s="8">
        <v>204.699999999</v>
      </c>
      <c r="D254" s="8">
        <v>1.5486999990000001</v>
      </c>
      <c r="E254" s="8">
        <v>1.6067999989999999</v>
      </c>
      <c r="F254" s="8"/>
      <c r="G254" s="8"/>
      <c r="H254" s="8">
        <v>662.22</v>
      </c>
      <c r="I254" s="8">
        <v>665.7</v>
      </c>
    </row>
    <row r="255" spans="1:9" x14ac:dyDescent="0.25">
      <c r="A255" s="3">
        <v>29618</v>
      </c>
      <c r="B255" s="8">
        <v>205.889999999</v>
      </c>
      <c r="C255" s="8">
        <v>208.79999999899999</v>
      </c>
      <c r="D255" s="8">
        <v>1.6105999989999999</v>
      </c>
      <c r="E255" s="8">
        <v>1.6251999989999999</v>
      </c>
      <c r="F255" s="8"/>
      <c r="G255" s="8"/>
      <c r="H255" s="8">
        <v>667.74</v>
      </c>
      <c r="I255" s="8">
        <v>670.5</v>
      </c>
    </row>
    <row r="256" spans="1:9" x14ac:dyDescent="0.25">
      <c r="A256" s="3">
        <v>29646</v>
      </c>
      <c r="B256" s="8">
        <v>208.819999999</v>
      </c>
      <c r="C256" s="8">
        <v>210.99999999900001</v>
      </c>
      <c r="D256" s="8">
        <v>1.627999999</v>
      </c>
      <c r="E256" s="8">
        <v>1.6134999990000001</v>
      </c>
      <c r="F256" s="8"/>
      <c r="G256" s="8"/>
      <c r="H256" s="8">
        <v>671.56</v>
      </c>
      <c r="I256" s="8">
        <v>672.8</v>
      </c>
    </row>
    <row r="257" spans="1:9" x14ac:dyDescent="0.25">
      <c r="A257" s="3">
        <v>29677</v>
      </c>
      <c r="B257" s="8">
        <v>215.139999999</v>
      </c>
      <c r="C257" s="8">
        <v>214.99999999900001</v>
      </c>
      <c r="D257" s="8">
        <v>1.6619999990000001</v>
      </c>
      <c r="E257" s="8">
        <v>1.6839999990000001</v>
      </c>
      <c r="F257" s="8"/>
      <c r="G257" s="8"/>
      <c r="H257" s="8">
        <v>676.48</v>
      </c>
      <c r="I257" s="8">
        <v>678.9</v>
      </c>
    </row>
    <row r="258" spans="1:9" x14ac:dyDescent="0.25">
      <c r="A258" s="3">
        <v>29707</v>
      </c>
      <c r="B258" s="8">
        <v>220.66</v>
      </c>
      <c r="C258" s="8">
        <v>224.099999999</v>
      </c>
      <c r="D258" s="8">
        <v>1.722699999</v>
      </c>
      <c r="E258" s="8">
        <v>1.7436</v>
      </c>
      <c r="F258" s="8"/>
      <c r="G258" s="8"/>
      <c r="H258" s="8">
        <v>682.14</v>
      </c>
      <c r="I258" s="8">
        <v>683.8</v>
      </c>
    </row>
    <row r="259" spans="1:9" x14ac:dyDescent="0.25">
      <c r="A259" s="3">
        <v>29738</v>
      </c>
      <c r="B259" s="8">
        <v>224.2</v>
      </c>
      <c r="C259" s="8">
        <v>225.79999999899999</v>
      </c>
      <c r="D259" s="8">
        <v>1.7604999990000001</v>
      </c>
      <c r="E259" s="8">
        <v>1.7466999990000001</v>
      </c>
      <c r="F259" s="8"/>
      <c r="G259" s="8"/>
      <c r="H259" s="8">
        <v>684.23</v>
      </c>
      <c r="I259" s="8">
        <v>685.1</v>
      </c>
    </row>
    <row r="260" spans="1:9" x14ac:dyDescent="0.25">
      <c r="A260" s="3">
        <v>29768</v>
      </c>
      <c r="B260" s="8">
        <v>231.95999999899999</v>
      </c>
      <c r="C260" s="8">
        <v>239.449999999</v>
      </c>
      <c r="D260" s="8">
        <v>1.7538</v>
      </c>
      <c r="E260" s="8">
        <v>1.7799999989999999</v>
      </c>
      <c r="F260" s="8"/>
      <c r="G260" s="8"/>
      <c r="H260" s="8">
        <v>686.13</v>
      </c>
      <c r="I260" s="8">
        <v>686.9</v>
      </c>
    </row>
    <row r="261" spans="1:9" x14ac:dyDescent="0.25">
      <c r="A261" s="3">
        <v>29799</v>
      </c>
      <c r="B261" s="8">
        <v>233.68999999900001</v>
      </c>
      <c r="C261" s="8">
        <v>227.99999999900001</v>
      </c>
      <c r="D261" s="8">
        <v>1.795199999</v>
      </c>
      <c r="E261" s="8">
        <v>1.7682999989999999</v>
      </c>
      <c r="F261" s="8"/>
      <c r="G261" s="8"/>
      <c r="H261" s="8">
        <v>686.56</v>
      </c>
      <c r="I261" s="8">
        <v>685.5</v>
      </c>
    </row>
    <row r="262" spans="1:9" x14ac:dyDescent="0.25">
      <c r="A262" s="3">
        <v>29830</v>
      </c>
      <c r="B262" s="8">
        <v>230.01999999899999</v>
      </c>
      <c r="C262" s="8">
        <v>232.699999999</v>
      </c>
      <c r="D262" s="8">
        <v>1.7500999989999999</v>
      </c>
      <c r="E262" s="8">
        <v>1.7675000000000001</v>
      </c>
      <c r="F262" s="8"/>
      <c r="G262" s="8"/>
      <c r="H262" s="8">
        <v>684.98</v>
      </c>
      <c r="I262" s="8">
        <v>685.5</v>
      </c>
    </row>
    <row r="263" spans="1:9" x14ac:dyDescent="0.25">
      <c r="A263" s="3">
        <v>29860</v>
      </c>
      <c r="B263" s="8">
        <v>231.37</v>
      </c>
      <c r="C263" s="8">
        <v>233.79999999899999</v>
      </c>
      <c r="D263" s="8">
        <v>1.7504999990000001</v>
      </c>
      <c r="E263" s="8">
        <v>1.7457999989999999</v>
      </c>
      <c r="F263" s="8"/>
      <c r="G263" s="8"/>
      <c r="H263" s="8">
        <v>686.52</v>
      </c>
      <c r="I263" s="8">
        <v>687.2</v>
      </c>
    </row>
    <row r="264" spans="1:9" x14ac:dyDescent="0.25">
      <c r="A264" s="3">
        <v>29891</v>
      </c>
      <c r="B264" s="8">
        <v>223.74</v>
      </c>
      <c r="C264" s="8">
        <v>214.29999999899999</v>
      </c>
      <c r="D264" s="8">
        <v>1.7345999990000001</v>
      </c>
      <c r="E264" s="8">
        <v>1.712799999</v>
      </c>
      <c r="F264" s="8"/>
      <c r="G264" s="8"/>
      <c r="H264" s="8">
        <v>688.12</v>
      </c>
      <c r="I264" s="8">
        <v>689.9</v>
      </c>
    </row>
    <row r="265" spans="1:9" x14ac:dyDescent="0.25">
      <c r="A265" s="3">
        <v>29921</v>
      </c>
      <c r="B265" s="8">
        <v>218.93999999900001</v>
      </c>
      <c r="C265" s="8">
        <v>219.89999999899999</v>
      </c>
      <c r="D265" s="8">
        <v>1.7378</v>
      </c>
      <c r="E265" s="8">
        <v>1.745499999</v>
      </c>
      <c r="F265" s="8"/>
      <c r="G265" s="8"/>
      <c r="H265" s="8">
        <v>695.66</v>
      </c>
      <c r="I265" s="8">
        <v>700.5</v>
      </c>
    </row>
    <row r="266" spans="1:9" x14ac:dyDescent="0.25">
      <c r="A266" s="3">
        <v>29952</v>
      </c>
      <c r="B266" s="8">
        <v>224.58999999900001</v>
      </c>
      <c r="C266" s="8">
        <v>230.49999999900001</v>
      </c>
      <c r="D266" s="8">
        <v>1.767699999</v>
      </c>
      <c r="E266" s="8">
        <v>1.7929999990000001</v>
      </c>
      <c r="F266" s="8"/>
      <c r="G266" s="8"/>
      <c r="H266" s="8">
        <v>705.51</v>
      </c>
      <c r="I266" s="8">
        <v>708.3</v>
      </c>
    </row>
    <row r="267" spans="1:9" x14ac:dyDescent="0.25">
      <c r="A267" s="3">
        <v>29983</v>
      </c>
      <c r="B267" s="8">
        <v>235.169999999</v>
      </c>
      <c r="C267" s="8">
        <v>236.99999999900001</v>
      </c>
      <c r="D267" s="8">
        <v>1.817399999</v>
      </c>
      <c r="E267" s="8">
        <v>1.8401000000000001</v>
      </c>
      <c r="F267" s="8"/>
      <c r="G267" s="8"/>
      <c r="H267" s="8">
        <v>709.83</v>
      </c>
      <c r="I267" s="8">
        <v>712</v>
      </c>
    </row>
    <row r="268" spans="1:9" x14ac:dyDescent="0.25">
      <c r="A268" s="3">
        <v>30011</v>
      </c>
      <c r="B268" s="8">
        <v>240.71999999900001</v>
      </c>
      <c r="C268" s="8">
        <v>246.49999999900001</v>
      </c>
      <c r="D268" s="8">
        <v>1.837899999</v>
      </c>
      <c r="E268" s="8">
        <v>1.8674999990000001</v>
      </c>
      <c r="F268" s="8"/>
      <c r="G268" s="8"/>
      <c r="H268" s="8">
        <v>714.88</v>
      </c>
      <c r="I268" s="8">
        <v>718.3</v>
      </c>
    </row>
    <row r="269" spans="1:9" x14ac:dyDescent="0.25">
      <c r="A269" s="3">
        <v>30042</v>
      </c>
      <c r="B269" s="8">
        <v>244.859999999</v>
      </c>
      <c r="C269" s="8">
        <v>235.099999999</v>
      </c>
      <c r="D269" s="8">
        <v>1.8519000000000001</v>
      </c>
      <c r="E269" s="8">
        <v>1.817699999</v>
      </c>
      <c r="F269" s="8"/>
      <c r="G269" s="8"/>
      <c r="H269" s="8">
        <v>720.9</v>
      </c>
      <c r="I269" s="8">
        <v>721.3</v>
      </c>
    </row>
    <row r="270" spans="1:9" x14ac:dyDescent="0.25">
      <c r="A270" s="3">
        <v>30072</v>
      </c>
      <c r="B270" s="8">
        <v>236.89999999899999</v>
      </c>
      <c r="C270" s="8">
        <v>243.5</v>
      </c>
      <c r="D270" s="8">
        <v>1.809699999</v>
      </c>
      <c r="E270" s="8">
        <v>1.8284999989999999</v>
      </c>
      <c r="F270" s="8"/>
      <c r="G270" s="8"/>
      <c r="H270" s="8">
        <v>725.5</v>
      </c>
      <c r="I270" s="8">
        <v>733.1</v>
      </c>
    </row>
    <row r="271" spans="1:9" x14ac:dyDescent="0.25">
      <c r="A271" s="3">
        <v>30103</v>
      </c>
      <c r="B271" s="8">
        <v>251.04</v>
      </c>
      <c r="C271" s="8">
        <v>253.99999999900001</v>
      </c>
      <c r="D271" s="8">
        <v>1.8969999989999999</v>
      </c>
      <c r="E271" s="8">
        <v>1.930999999</v>
      </c>
      <c r="F271" s="8"/>
      <c r="G271" s="8"/>
      <c r="H271" s="8">
        <v>738.43</v>
      </c>
      <c r="I271" s="8">
        <v>740.8</v>
      </c>
    </row>
    <row r="272" spans="1:9" x14ac:dyDescent="0.25">
      <c r="A272" s="3">
        <v>30133</v>
      </c>
      <c r="B272" s="8">
        <v>255.12</v>
      </c>
      <c r="C272" s="8">
        <v>257.49999999900001</v>
      </c>
      <c r="D272" s="8">
        <v>1.9235999989999999</v>
      </c>
      <c r="E272" s="8">
        <v>1.926399999</v>
      </c>
      <c r="F272" s="8"/>
      <c r="G272" s="8"/>
      <c r="H272" s="8">
        <v>741.02</v>
      </c>
      <c r="I272" s="8">
        <v>741.3</v>
      </c>
    </row>
    <row r="273" spans="1:9" x14ac:dyDescent="0.25">
      <c r="A273" s="3">
        <v>30164</v>
      </c>
      <c r="B273" s="8">
        <v>258.819999999</v>
      </c>
      <c r="C273" s="8">
        <v>261.699999999</v>
      </c>
      <c r="D273" s="8">
        <v>1.938699999</v>
      </c>
      <c r="E273" s="8">
        <v>1.9452</v>
      </c>
      <c r="F273" s="8"/>
      <c r="G273" s="8"/>
      <c r="H273" s="8">
        <v>741.68</v>
      </c>
      <c r="I273" s="8">
        <v>741.9</v>
      </c>
    </row>
    <row r="274" spans="1:9" x14ac:dyDescent="0.25">
      <c r="A274" s="3">
        <v>30195</v>
      </c>
      <c r="B274" s="8">
        <v>262.64999999899999</v>
      </c>
      <c r="C274" s="8">
        <v>269.49999999900001</v>
      </c>
      <c r="D274" s="8">
        <v>1.9503999999999999</v>
      </c>
      <c r="E274" s="8">
        <v>1.9683999990000001</v>
      </c>
      <c r="F274" s="8"/>
      <c r="G274" s="8"/>
      <c r="H274" s="8">
        <v>742.2</v>
      </c>
      <c r="I274" s="8">
        <v>742.9</v>
      </c>
    </row>
    <row r="275" spans="1:9" x14ac:dyDescent="0.25">
      <c r="A275" s="3">
        <v>30225</v>
      </c>
      <c r="B275" s="8">
        <v>271.39999999899999</v>
      </c>
      <c r="C275" s="8">
        <v>277.29999999900002</v>
      </c>
      <c r="D275" s="8">
        <v>1.9821999990000001</v>
      </c>
      <c r="E275" s="8">
        <v>1.999599999</v>
      </c>
      <c r="F275" s="8"/>
      <c r="G275" s="8"/>
      <c r="H275" s="8">
        <v>743.36</v>
      </c>
      <c r="I275" s="8">
        <v>744.9</v>
      </c>
    </row>
    <row r="276" spans="1:9" x14ac:dyDescent="0.25">
      <c r="A276" s="3">
        <v>30256</v>
      </c>
      <c r="B276" s="8">
        <v>265.12999999900001</v>
      </c>
      <c r="C276" s="8">
        <v>253.099999999</v>
      </c>
      <c r="D276" s="8">
        <v>1.9940999989999999</v>
      </c>
      <c r="E276" s="8">
        <v>1.9756999989999999</v>
      </c>
      <c r="F276" s="8"/>
      <c r="G276" s="8"/>
      <c r="H276" s="8">
        <v>745.07</v>
      </c>
      <c r="I276" s="8">
        <v>744.7</v>
      </c>
    </row>
    <row r="277" spans="1:9" x14ac:dyDescent="0.25">
      <c r="A277" s="3">
        <v>30286</v>
      </c>
      <c r="B277" s="8">
        <v>242.51999999899999</v>
      </c>
      <c r="C277" s="8">
        <v>234.99999999900001</v>
      </c>
      <c r="D277" s="8">
        <v>1.9398999990000001</v>
      </c>
      <c r="E277" s="8">
        <v>1.922699999</v>
      </c>
      <c r="F277" s="8"/>
      <c r="G277" s="8"/>
      <c r="H277" s="8">
        <v>745.63</v>
      </c>
      <c r="I277" s="8">
        <v>748.8</v>
      </c>
    </row>
    <row r="278" spans="1:9" x14ac:dyDescent="0.25">
      <c r="A278" s="3">
        <v>30317</v>
      </c>
      <c r="B278" s="8">
        <v>232.93999999900001</v>
      </c>
      <c r="C278" s="8">
        <v>237.89999999899999</v>
      </c>
      <c r="D278" s="8">
        <v>1.9200999990000001</v>
      </c>
      <c r="E278" s="8">
        <v>1.9415</v>
      </c>
      <c r="F278" s="8"/>
      <c r="G278" s="8"/>
      <c r="H278" s="8">
        <v>749.87</v>
      </c>
      <c r="I278" s="8">
        <v>751.5</v>
      </c>
    </row>
    <row r="279" spans="1:9" x14ac:dyDescent="0.25">
      <c r="A279" s="3">
        <v>30348</v>
      </c>
      <c r="B279" s="8">
        <v>236.24</v>
      </c>
      <c r="C279" s="8">
        <v>235.449999999</v>
      </c>
      <c r="D279" s="8">
        <v>1.9602999990000001</v>
      </c>
      <c r="E279" s="8">
        <v>1.968699999</v>
      </c>
      <c r="F279" s="8"/>
      <c r="G279" s="8"/>
      <c r="H279" s="8">
        <v>752.2</v>
      </c>
      <c r="I279" s="8">
        <v>753.1</v>
      </c>
    </row>
    <row r="280" spans="1:9" x14ac:dyDescent="0.25">
      <c r="A280" s="3">
        <v>30376</v>
      </c>
      <c r="B280" s="8">
        <v>238.02999999900001</v>
      </c>
      <c r="C280" s="8">
        <v>239.39999999899999</v>
      </c>
      <c r="D280" s="8">
        <v>1.9779999989999999</v>
      </c>
      <c r="E280" s="8">
        <v>1.9940999989999999</v>
      </c>
      <c r="F280" s="8"/>
      <c r="G280" s="8"/>
      <c r="H280" s="8">
        <v>758.22</v>
      </c>
      <c r="I280" s="8">
        <v>763.4</v>
      </c>
    </row>
    <row r="281" spans="1:9" x14ac:dyDescent="0.25">
      <c r="A281" s="3">
        <v>30407</v>
      </c>
      <c r="B281" s="8">
        <v>237.70999999899999</v>
      </c>
      <c r="C281" s="8">
        <v>236.99999999900001</v>
      </c>
      <c r="D281" s="8">
        <v>1.987199999</v>
      </c>
      <c r="E281" s="8">
        <v>1.9858999989999999</v>
      </c>
      <c r="F281" s="8"/>
      <c r="G281" s="8"/>
      <c r="H281" s="8">
        <v>765.27</v>
      </c>
      <c r="I281" s="8">
        <v>767.9</v>
      </c>
    </row>
    <row r="282" spans="1:9" x14ac:dyDescent="0.25">
      <c r="A282" s="3">
        <v>30437</v>
      </c>
      <c r="B282" s="8">
        <v>234.74</v>
      </c>
      <c r="C282" s="8">
        <v>238.29999999899999</v>
      </c>
      <c r="D282" s="8">
        <v>1.985199999</v>
      </c>
      <c r="E282" s="8">
        <v>1.9939</v>
      </c>
      <c r="F282" s="8"/>
      <c r="G282" s="8"/>
      <c r="H282" s="8">
        <v>768.08</v>
      </c>
      <c r="I282" s="8">
        <v>771.1</v>
      </c>
    </row>
    <row r="283" spans="1:9" x14ac:dyDescent="0.25">
      <c r="A283" s="3">
        <v>30468</v>
      </c>
      <c r="B283" s="8">
        <v>240.14999999899999</v>
      </c>
      <c r="C283" s="8">
        <v>239.699999999</v>
      </c>
      <c r="D283" s="8">
        <v>1.989499999</v>
      </c>
      <c r="E283" s="8">
        <v>1.9838</v>
      </c>
      <c r="F283" s="8"/>
      <c r="G283" s="8"/>
      <c r="H283" s="8">
        <v>775.27</v>
      </c>
      <c r="I283" s="8">
        <v>776.7</v>
      </c>
    </row>
    <row r="284" spans="1:9" x14ac:dyDescent="0.25">
      <c r="A284" s="3">
        <v>30498</v>
      </c>
      <c r="B284" s="8">
        <v>240.5</v>
      </c>
      <c r="C284" s="8">
        <v>241.699999999</v>
      </c>
      <c r="D284" s="8">
        <v>1.9887999999999999</v>
      </c>
      <c r="E284" s="8">
        <v>1.993499999</v>
      </c>
      <c r="F284" s="8"/>
      <c r="G284" s="8"/>
      <c r="H284" s="8">
        <v>779.4</v>
      </c>
      <c r="I284" s="8">
        <v>783.1</v>
      </c>
    </row>
    <row r="285" spans="1:9" x14ac:dyDescent="0.25">
      <c r="A285" s="3">
        <v>30529</v>
      </c>
      <c r="B285" s="8">
        <v>244.33</v>
      </c>
      <c r="C285" s="8">
        <v>246.599999999</v>
      </c>
      <c r="D285" s="8">
        <v>1.9799999989999999</v>
      </c>
      <c r="E285" s="8">
        <v>1.985199999</v>
      </c>
      <c r="F285" s="8"/>
      <c r="G285" s="8"/>
      <c r="H285" s="8">
        <v>786.5</v>
      </c>
      <c r="I285" s="8">
        <v>790.1</v>
      </c>
    </row>
    <row r="286" spans="1:9" x14ac:dyDescent="0.25">
      <c r="A286" s="3">
        <v>30560</v>
      </c>
      <c r="B286" s="8">
        <v>242.76999999899999</v>
      </c>
      <c r="C286" s="8">
        <v>236.099999999</v>
      </c>
      <c r="D286" s="8">
        <v>1.981399999</v>
      </c>
      <c r="E286" s="8">
        <v>1.975299999</v>
      </c>
      <c r="F286" s="8"/>
      <c r="G286" s="8"/>
      <c r="H286" s="8">
        <v>789.84</v>
      </c>
      <c r="I286" s="8">
        <v>789.3</v>
      </c>
    </row>
    <row r="287" spans="1:9" x14ac:dyDescent="0.25">
      <c r="A287" s="3">
        <v>30590</v>
      </c>
      <c r="B287" s="8">
        <v>233.009999999</v>
      </c>
      <c r="C287" s="8">
        <v>233.64999999899999</v>
      </c>
      <c r="D287" s="8">
        <v>1.9616999989999999</v>
      </c>
      <c r="E287" s="8">
        <v>1.9791000000000001</v>
      </c>
      <c r="F287" s="8"/>
      <c r="G287" s="8"/>
      <c r="H287" s="8">
        <v>790.39</v>
      </c>
      <c r="I287" s="8">
        <v>792.9</v>
      </c>
    </row>
    <row r="288" spans="1:9" x14ac:dyDescent="0.25">
      <c r="A288" s="3">
        <v>30621</v>
      </c>
      <c r="B288" s="8">
        <v>235.30999999900001</v>
      </c>
      <c r="C288" s="8">
        <v>233.99999999900001</v>
      </c>
      <c r="D288" s="8">
        <v>1.9890000000000001</v>
      </c>
      <c r="E288" s="8">
        <v>1.9890000000000001</v>
      </c>
      <c r="F288" s="8"/>
      <c r="G288" s="8"/>
      <c r="H288" s="8">
        <v>795.73</v>
      </c>
      <c r="I288" s="8">
        <v>796.9</v>
      </c>
    </row>
    <row r="289" spans="1:9" x14ac:dyDescent="0.25">
      <c r="A289" s="3">
        <v>30651</v>
      </c>
      <c r="B289" s="8">
        <v>234.41</v>
      </c>
      <c r="C289" s="8">
        <v>232.199999999</v>
      </c>
      <c r="D289" s="8">
        <v>1.986899999</v>
      </c>
      <c r="E289" s="8">
        <v>1.980899999</v>
      </c>
      <c r="F289" s="8"/>
      <c r="G289" s="8"/>
      <c r="H289" s="8">
        <v>798.21</v>
      </c>
      <c r="I289" s="8">
        <v>795.5</v>
      </c>
    </row>
    <row r="290" spans="1:9" x14ac:dyDescent="0.25">
      <c r="A290" s="3">
        <v>30682</v>
      </c>
      <c r="B290" s="8">
        <v>233.93999999900001</v>
      </c>
      <c r="C290" s="8">
        <v>234.74999999900001</v>
      </c>
      <c r="D290" s="8">
        <v>2.0411999989999998</v>
      </c>
      <c r="E290" s="8">
        <v>2.0737999989999998</v>
      </c>
      <c r="F290" s="8"/>
      <c r="G290" s="8"/>
      <c r="H290" s="8">
        <v>798.31</v>
      </c>
      <c r="I290" s="8">
        <v>799.3</v>
      </c>
    </row>
    <row r="291" spans="1:9" x14ac:dyDescent="0.25">
      <c r="A291" s="3">
        <v>30713</v>
      </c>
      <c r="B291" s="8">
        <v>233.67999999899999</v>
      </c>
      <c r="C291" s="8">
        <v>233.49999999900001</v>
      </c>
      <c r="D291" s="8">
        <v>2.0571999989999998</v>
      </c>
      <c r="E291" s="8">
        <v>2.0467999990000001</v>
      </c>
      <c r="F291" s="8"/>
      <c r="G291" s="8"/>
      <c r="H291" s="8">
        <v>796.35</v>
      </c>
      <c r="I291" s="8">
        <v>793.3</v>
      </c>
    </row>
    <row r="292" spans="1:9" x14ac:dyDescent="0.25">
      <c r="A292" s="3">
        <v>30742</v>
      </c>
      <c r="B292" s="8">
        <v>225.39999999899999</v>
      </c>
      <c r="C292" s="8">
        <v>224.699999999</v>
      </c>
      <c r="D292" s="8">
        <v>2.0607999989999999</v>
      </c>
      <c r="E292" s="8">
        <v>2.0587999990000001</v>
      </c>
      <c r="F292" s="8"/>
      <c r="G292" s="8"/>
      <c r="H292" s="8">
        <v>792.52</v>
      </c>
      <c r="I292" s="8">
        <v>791.8</v>
      </c>
    </row>
    <row r="293" spans="1:9" x14ac:dyDescent="0.25">
      <c r="A293" s="3">
        <v>30773</v>
      </c>
      <c r="B293" s="8">
        <v>224.95</v>
      </c>
      <c r="C293" s="8">
        <v>225.949999999</v>
      </c>
      <c r="D293" s="8">
        <v>2.0890999990000001</v>
      </c>
      <c r="E293" s="8">
        <v>2.1275999990000001</v>
      </c>
      <c r="F293" s="8"/>
      <c r="G293" s="8"/>
      <c r="H293" s="8">
        <v>794.62</v>
      </c>
      <c r="I293" s="8">
        <v>797.6</v>
      </c>
    </row>
    <row r="294" spans="1:9" x14ac:dyDescent="0.25">
      <c r="A294" s="3">
        <v>30803</v>
      </c>
      <c r="B294" s="8">
        <v>230.66</v>
      </c>
      <c r="C294" s="8">
        <v>231.49999999900001</v>
      </c>
      <c r="D294" s="8">
        <v>2.1820999990000001</v>
      </c>
      <c r="E294" s="8">
        <v>2.2117999990000001</v>
      </c>
      <c r="F294" s="8"/>
      <c r="G294" s="8"/>
      <c r="H294" s="8">
        <v>799.62</v>
      </c>
      <c r="I294" s="8">
        <v>798.3</v>
      </c>
    </row>
    <row r="295" spans="1:9" x14ac:dyDescent="0.25">
      <c r="A295" s="3">
        <v>30834</v>
      </c>
      <c r="B295" s="8">
        <v>233.20999999899999</v>
      </c>
      <c r="C295" s="8">
        <v>237.5</v>
      </c>
      <c r="D295" s="8">
        <v>2.2122000000000002</v>
      </c>
      <c r="E295" s="8">
        <v>2.2473000000000001</v>
      </c>
      <c r="F295" s="8"/>
      <c r="G295" s="8"/>
      <c r="H295" s="8">
        <v>800.34</v>
      </c>
      <c r="I295" s="8">
        <v>803.4</v>
      </c>
    </row>
    <row r="296" spans="1:9" x14ac:dyDescent="0.25">
      <c r="A296" s="3">
        <v>30864</v>
      </c>
      <c r="B296" s="8">
        <v>242.83999999900001</v>
      </c>
      <c r="C296" s="8">
        <v>245.5</v>
      </c>
      <c r="D296" s="8">
        <v>2.2938999999999998</v>
      </c>
      <c r="E296" s="8">
        <v>2.3315999999999999</v>
      </c>
      <c r="F296" s="8"/>
      <c r="G296" s="8"/>
      <c r="H296" s="8">
        <v>808.82</v>
      </c>
      <c r="I296" s="8">
        <v>811.4</v>
      </c>
    </row>
    <row r="297" spans="1:9" x14ac:dyDescent="0.25">
      <c r="A297" s="3">
        <v>30895</v>
      </c>
      <c r="B297" s="8">
        <v>242.29999999899999</v>
      </c>
      <c r="C297" s="8">
        <v>241.3</v>
      </c>
      <c r="D297" s="8">
        <v>2.3643000000000001</v>
      </c>
      <c r="E297" s="8">
        <v>2.4135999990000001</v>
      </c>
      <c r="F297" s="8"/>
      <c r="G297" s="8"/>
      <c r="H297" s="8">
        <v>809.2</v>
      </c>
      <c r="I297" s="8">
        <v>808.7</v>
      </c>
    </row>
    <row r="298" spans="1:9" x14ac:dyDescent="0.25">
      <c r="A298" s="3">
        <v>30926</v>
      </c>
      <c r="B298" s="8">
        <v>245.229999999</v>
      </c>
      <c r="C298" s="8">
        <v>245.5</v>
      </c>
      <c r="D298" s="8">
        <v>2.5326</v>
      </c>
      <c r="E298" s="8">
        <v>2.5990000000000002</v>
      </c>
      <c r="F298" s="8"/>
      <c r="G298" s="8"/>
      <c r="H298" s="8">
        <v>813.53</v>
      </c>
      <c r="I298" s="8">
        <v>815.2</v>
      </c>
    </row>
    <row r="299" spans="1:9" x14ac:dyDescent="0.25">
      <c r="A299" s="3">
        <v>30956</v>
      </c>
      <c r="B299" s="8">
        <v>246.79</v>
      </c>
      <c r="C299" s="8">
        <v>245.25</v>
      </c>
      <c r="D299" s="8">
        <v>2.5564</v>
      </c>
      <c r="E299" s="8">
        <v>2.639999999</v>
      </c>
      <c r="F299" s="8"/>
      <c r="G299" s="8"/>
      <c r="H299" s="8">
        <v>818.15</v>
      </c>
      <c r="I299" s="8">
        <v>817.4</v>
      </c>
    </row>
    <row r="300" spans="1:9" x14ac:dyDescent="0.25">
      <c r="A300" s="3">
        <v>30987</v>
      </c>
      <c r="B300" s="8">
        <v>243.319999999</v>
      </c>
      <c r="C300" s="8">
        <v>246.3</v>
      </c>
      <c r="D300" s="8">
        <v>2.6616</v>
      </c>
      <c r="E300" s="8">
        <v>2.7873000000000001</v>
      </c>
      <c r="F300" s="8"/>
      <c r="G300" s="8"/>
      <c r="H300" s="8">
        <v>816.47</v>
      </c>
      <c r="I300" s="8">
        <v>821.1</v>
      </c>
    </row>
    <row r="301" spans="1:9" x14ac:dyDescent="0.25">
      <c r="A301" s="3">
        <v>31017</v>
      </c>
      <c r="B301" s="8">
        <v>247.95</v>
      </c>
      <c r="C301" s="8">
        <v>251.1</v>
      </c>
      <c r="D301" s="8">
        <v>2.7890999999999999</v>
      </c>
      <c r="E301" s="8">
        <v>2.7957000000000001</v>
      </c>
      <c r="F301" s="8"/>
      <c r="G301" s="8"/>
      <c r="H301" s="8">
        <v>823.72</v>
      </c>
      <c r="I301" s="8">
        <v>827.4</v>
      </c>
    </row>
    <row r="302" spans="1:9" x14ac:dyDescent="0.25">
      <c r="A302" s="3">
        <v>31048</v>
      </c>
      <c r="B302" s="8">
        <v>254.17999999899999</v>
      </c>
      <c r="C302" s="8">
        <v>254.65</v>
      </c>
      <c r="D302" s="8">
        <v>2.8087999990000001</v>
      </c>
      <c r="E302" s="8">
        <v>2.8096999999999999</v>
      </c>
      <c r="F302" s="8"/>
      <c r="G302" s="8"/>
      <c r="H302" s="8">
        <v>830.3</v>
      </c>
      <c r="I302" s="8">
        <v>830.6</v>
      </c>
    </row>
    <row r="303" spans="1:9" x14ac:dyDescent="0.25">
      <c r="A303" s="3">
        <v>31079</v>
      </c>
      <c r="B303" s="8">
        <v>260.24</v>
      </c>
      <c r="C303" s="8">
        <v>259.5</v>
      </c>
      <c r="D303" s="8">
        <v>2.8250999999999999</v>
      </c>
      <c r="E303" s="8">
        <v>2.8346</v>
      </c>
      <c r="F303" s="8"/>
      <c r="G303" s="8"/>
      <c r="H303" s="8">
        <v>836.9</v>
      </c>
      <c r="I303" s="8">
        <v>842.8</v>
      </c>
    </row>
    <row r="304" spans="1:9" x14ac:dyDescent="0.25">
      <c r="A304" s="3">
        <v>31107</v>
      </c>
      <c r="B304" s="8">
        <v>258.62999999900001</v>
      </c>
      <c r="C304" s="8">
        <v>252.5</v>
      </c>
      <c r="D304" s="8">
        <v>2.8458999999999999</v>
      </c>
      <c r="E304" s="8">
        <v>2.8199000000000001</v>
      </c>
      <c r="F304" s="8"/>
      <c r="G304" s="8"/>
      <c r="H304" s="8">
        <v>848.97</v>
      </c>
      <c r="I304" s="8">
        <v>850.3</v>
      </c>
    </row>
    <row r="305" spans="1:9" x14ac:dyDescent="0.25">
      <c r="A305" s="3">
        <v>31138</v>
      </c>
      <c r="B305" s="8">
        <v>251.669999999</v>
      </c>
      <c r="C305" s="8">
        <v>252.25</v>
      </c>
      <c r="D305" s="8">
        <v>2.8411</v>
      </c>
      <c r="E305" s="8">
        <v>2.8521999999999998</v>
      </c>
      <c r="F305" s="8"/>
      <c r="G305" s="8"/>
      <c r="H305" s="8">
        <v>859.34</v>
      </c>
      <c r="I305" s="8">
        <v>865.9</v>
      </c>
    </row>
    <row r="306" spans="1:9" x14ac:dyDescent="0.25">
      <c r="A306" s="3">
        <v>31168</v>
      </c>
      <c r="B306" s="8">
        <v>251.54</v>
      </c>
      <c r="C306" s="8">
        <v>251.85</v>
      </c>
      <c r="D306" s="8">
        <v>2.8475000000000001</v>
      </c>
      <c r="E306" s="8">
        <v>2.8437000000000001</v>
      </c>
      <c r="F306" s="8"/>
      <c r="G306" s="8"/>
      <c r="H306" s="8">
        <v>868.92</v>
      </c>
      <c r="I306" s="8">
        <v>871</v>
      </c>
    </row>
    <row r="307" spans="1:9" x14ac:dyDescent="0.25">
      <c r="A307" s="3">
        <v>31199</v>
      </c>
      <c r="B307" s="8">
        <v>248.99</v>
      </c>
      <c r="C307" s="8">
        <v>248.95</v>
      </c>
      <c r="D307" s="8">
        <v>2.8624999999999998</v>
      </c>
      <c r="E307" s="8">
        <v>2.8778999999999999</v>
      </c>
      <c r="F307" s="8"/>
      <c r="G307" s="8"/>
      <c r="H307" s="8">
        <v>872.87</v>
      </c>
      <c r="I307" s="8">
        <v>873.8</v>
      </c>
    </row>
    <row r="308" spans="1:9" x14ac:dyDescent="0.25">
      <c r="A308" s="3">
        <v>31229</v>
      </c>
      <c r="B308" s="8">
        <v>241.75</v>
      </c>
      <c r="C308" s="8">
        <v>236.65</v>
      </c>
      <c r="D308" s="8">
        <v>2.8738000000000001</v>
      </c>
      <c r="E308" s="8">
        <v>2.8778000000000001</v>
      </c>
      <c r="F308" s="8"/>
      <c r="G308" s="8"/>
      <c r="H308" s="8">
        <v>874.33</v>
      </c>
      <c r="I308" s="8">
        <v>876.3</v>
      </c>
    </row>
    <row r="309" spans="1:9" x14ac:dyDescent="0.25">
      <c r="A309" s="3">
        <v>31260</v>
      </c>
      <c r="B309" s="8">
        <v>237.20999999899999</v>
      </c>
      <c r="C309" s="8">
        <v>237.25</v>
      </c>
      <c r="D309" s="8">
        <v>2.9022999999999999</v>
      </c>
      <c r="E309" s="8">
        <v>2.9211</v>
      </c>
      <c r="F309" s="8"/>
      <c r="G309" s="8"/>
      <c r="H309" s="8">
        <v>882.92</v>
      </c>
      <c r="I309" s="8">
        <v>886.8</v>
      </c>
    </row>
    <row r="310" spans="1:9" x14ac:dyDescent="0.25">
      <c r="A310" s="3">
        <v>31291</v>
      </c>
      <c r="B310" s="8">
        <v>236.95</v>
      </c>
      <c r="C310" s="8">
        <v>217</v>
      </c>
      <c r="D310" s="8">
        <v>2.9626000000000001</v>
      </c>
      <c r="E310" s="8">
        <v>2.9681000000000002</v>
      </c>
      <c r="F310" s="8"/>
      <c r="G310" s="8"/>
      <c r="H310" s="8">
        <v>891.59</v>
      </c>
      <c r="I310" s="8">
        <v>891.7</v>
      </c>
    </row>
    <row r="311" spans="1:9" x14ac:dyDescent="0.25">
      <c r="A311" s="3">
        <v>31321</v>
      </c>
      <c r="B311" s="8">
        <v>214.729999999</v>
      </c>
      <c r="C311" s="8">
        <v>211.5</v>
      </c>
      <c r="D311" s="8">
        <v>3.0672999999999999</v>
      </c>
      <c r="E311" s="8">
        <v>3.2014999999999998</v>
      </c>
      <c r="F311" s="8"/>
      <c r="G311" s="8"/>
      <c r="H311" s="8">
        <v>892.24</v>
      </c>
      <c r="I311" s="8">
        <v>892.2</v>
      </c>
    </row>
    <row r="312" spans="1:9" x14ac:dyDescent="0.25">
      <c r="A312" s="3">
        <v>31352</v>
      </c>
      <c r="B312" s="8">
        <v>203.71999999900001</v>
      </c>
      <c r="C312" s="8">
        <v>202</v>
      </c>
      <c r="D312" s="8">
        <v>3.2014999999999998</v>
      </c>
      <c r="E312" s="8">
        <v>3.2014999999999998</v>
      </c>
      <c r="F312" s="8"/>
      <c r="G312" s="8"/>
      <c r="H312" s="8">
        <v>890.98</v>
      </c>
      <c r="I312" s="8">
        <v>889.1</v>
      </c>
    </row>
    <row r="313" spans="1:9" x14ac:dyDescent="0.25">
      <c r="A313" s="3">
        <v>31382</v>
      </c>
      <c r="B313" s="8">
        <v>202.819999999</v>
      </c>
      <c r="C313" s="8">
        <v>200.5</v>
      </c>
      <c r="D313" s="8">
        <v>3.2014999999999998</v>
      </c>
      <c r="E313" s="8">
        <v>3.2014999999999998</v>
      </c>
      <c r="F313" s="8"/>
      <c r="G313" s="8"/>
      <c r="H313" s="8">
        <v>890.88</v>
      </c>
      <c r="I313" s="8">
        <v>890.2</v>
      </c>
    </row>
    <row r="314" spans="1:9" x14ac:dyDescent="0.25">
      <c r="A314" s="3">
        <v>31413</v>
      </c>
      <c r="B314" s="8">
        <v>200.069999999</v>
      </c>
      <c r="C314" s="8">
        <v>191.79999999899999</v>
      </c>
      <c r="D314" s="8">
        <v>3.2014999999999998</v>
      </c>
      <c r="E314" s="8">
        <v>3.2014999999999998</v>
      </c>
      <c r="F314" s="8"/>
      <c r="G314" s="8"/>
      <c r="H314" s="8">
        <v>890.53</v>
      </c>
      <c r="I314" s="8">
        <v>888.7</v>
      </c>
    </row>
    <row r="315" spans="1:9" x14ac:dyDescent="0.25">
      <c r="A315" s="3">
        <v>31444</v>
      </c>
      <c r="B315" s="8">
        <v>184.639999999</v>
      </c>
      <c r="C315" s="8">
        <v>179.7</v>
      </c>
      <c r="D315" s="8">
        <v>3.2069999999999999</v>
      </c>
      <c r="E315" s="8">
        <v>3.2079</v>
      </c>
      <c r="F315" s="8"/>
      <c r="G315" s="8"/>
      <c r="H315" s="8">
        <v>886.39</v>
      </c>
      <c r="I315" s="8">
        <v>883.8</v>
      </c>
    </row>
    <row r="316" spans="1:9" x14ac:dyDescent="0.25">
      <c r="A316" s="3">
        <v>31472</v>
      </c>
      <c r="B316" s="8">
        <v>178.92999999899999</v>
      </c>
      <c r="C316" s="8">
        <v>179.6</v>
      </c>
      <c r="D316" s="8">
        <v>3.2119999990000001</v>
      </c>
      <c r="E316" s="8">
        <v>3.2206999999999999</v>
      </c>
      <c r="F316" s="8"/>
      <c r="G316" s="8"/>
      <c r="H316" s="8">
        <v>884.37</v>
      </c>
      <c r="I316" s="8">
        <v>885.2</v>
      </c>
    </row>
    <row r="317" spans="1:9" x14ac:dyDescent="0.25">
      <c r="A317" s="3">
        <v>31503</v>
      </c>
      <c r="B317" s="8">
        <v>175.62</v>
      </c>
      <c r="C317" s="8">
        <v>168.29999999899999</v>
      </c>
      <c r="D317" s="8">
        <v>3.2061000000000002</v>
      </c>
      <c r="E317" s="8">
        <v>3.1991999999999998</v>
      </c>
      <c r="F317" s="8"/>
      <c r="G317" s="8"/>
      <c r="H317" s="8">
        <v>885.6</v>
      </c>
      <c r="I317" s="8">
        <v>885.1</v>
      </c>
    </row>
    <row r="318" spans="1:9" x14ac:dyDescent="0.25">
      <c r="A318" s="3">
        <v>31533</v>
      </c>
      <c r="B318" s="8">
        <v>166.83</v>
      </c>
      <c r="C318" s="8">
        <v>171.79999999899999</v>
      </c>
      <c r="D318" s="8">
        <v>3.1943999999999999</v>
      </c>
      <c r="E318" s="8">
        <v>3.2143000000000002</v>
      </c>
      <c r="F318" s="8"/>
      <c r="G318" s="8"/>
      <c r="H318" s="8">
        <v>887.21</v>
      </c>
      <c r="I318" s="8">
        <v>889.8</v>
      </c>
    </row>
    <row r="319" spans="1:9" x14ac:dyDescent="0.25">
      <c r="A319" s="3">
        <v>31564</v>
      </c>
      <c r="B319" s="8">
        <v>167.95</v>
      </c>
      <c r="C319" s="8">
        <v>165</v>
      </c>
      <c r="D319" s="8">
        <v>3.2035</v>
      </c>
      <c r="E319" s="8">
        <v>3.1983000000000001</v>
      </c>
      <c r="F319" s="8"/>
      <c r="G319" s="8"/>
      <c r="H319" s="8">
        <v>888.34</v>
      </c>
      <c r="I319" s="8">
        <v>886.6</v>
      </c>
    </row>
    <row r="320" spans="1:9" x14ac:dyDescent="0.25">
      <c r="A320" s="3">
        <v>31594</v>
      </c>
      <c r="B320" s="8">
        <v>158.6</v>
      </c>
      <c r="C320" s="8">
        <v>154.30000000000001</v>
      </c>
      <c r="D320" s="8">
        <v>3.6381999999999999</v>
      </c>
      <c r="E320" s="8">
        <v>3.7035999999999998</v>
      </c>
      <c r="F320" s="8"/>
      <c r="G320" s="8"/>
      <c r="H320" s="8">
        <v>885.04</v>
      </c>
      <c r="I320" s="8">
        <v>885</v>
      </c>
    </row>
    <row r="321" spans="1:9" x14ac:dyDescent="0.25">
      <c r="A321" s="3">
        <v>31625</v>
      </c>
      <c r="B321" s="8">
        <v>154</v>
      </c>
      <c r="C321" s="8">
        <v>156.1</v>
      </c>
      <c r="D321" s="8">
        <v>3.7035999999999998</v>
      </c>
      <c r="E321" s="8">
        <v>3.7035999999999998</v>
      </c>
      <c r="F321" s="8"/>
      <c r="G321" s="8"/>
      <c r="H321" s="8">
        <v>882.37</v>
      </c>
      <c r="I321" s="8">
        <v>880.2</v>
      </c>
    </row>
    <row r="322" spans="1:9" x14ac:dyDescent="0.25">
      <c r="A322" s="3">
        <v>31656</v>
      </c>
      <c r="B322" s="8">
        <v>154.71799999999999</v>
      </c>
      <c r="C322" s="8">
        <v>153.6</v>
      </c>
      <c r="D322" s="8">
        <v>3.7065999999999999</v>
      </c>
      <c r="E322" s="8">
        <v>3.7147000000000001</v>
      </c>
      <c r="F322" s="8"/>
      <c r="G322" s="8"/>
      <c r="H322" s="8">
        <v>879.11</v>
      </c>
      <c r="I322" s="8">
        <v>877</v>
      </c>
    </row>
    <row r="323" spans="1:9" x14ac:dyDescent="0.25">
      <c r="A323" s="3">
        <v>31686</v>
      </c>
      <c r="B323" s="8">
        <v>155.94999999999999</v>
      </c>
      <c r="C323" s="8">
        <v>161.5</v>
      </c>
      <c r="D323" s="8">
        <v>3.7164000000000001</v>
      </c>
      <c r="E323" s="8">
        <v>3.718</v>
      </c>
      <c r="F323" s="8"/>
      <c r="G323" s="8"/>
      <c r="H323" s="8">
        <v>874.63</v>
      </c>
      <c r="I323" s="8">
        <v>873.2</v>
      </c>
    </row>
    <row r="324" spans="1:9" x14ac:dyDescent="0.25">
      <c r="A324" s="3">
        <v>31717</v>
      </c>
      <c r="B324" s="8">
        <v>162.63999999999999</v>
      </c>
      <c r="C324" s="8">
        <v>162.4</v>
      </c>
      <c r="D324" s="8">
        <v>3.7221000000000002</v>
      </c>
      <c r="E324" s="8">
        <v>3.7221000000000002</v>
      </c>
      <c r="F324" s="8"/>
      <c r="G324" s="8"/>
      <c r="H324" s="8">
        <v>869.39</v>
      </c>
      <c r="I324" s="8">
        <v>865</v>
      </c>
    </row>
    <row r="325" spans="1:9" x14ac:dyDescent="0.25">
      <c r="A325" s="3">
        <v>31747</v>
      </c>
      <c r="B325" s="8">
        <v>162.29</v>
      </c>
      <c r="C325" s="8">
        <v>159.1</v>
      </c>
      <c r="D325" s="8">
        <v>3.7221000000000002</v>
      </c>
      <c r="E325" s="8">
        <v>3.7221000000000002</v>
      </c>
      <c r="F325" s="8"/>
      <c r="G325" s="8"/>
      <c r="H325" s="8">
        <v>864.49</v>
      </c>
      <c r="I325" s="8">
        <v>861.4</v>
      </c>
    </row>
    <row r="326" spans="1:9" x14ac:dyDescent="0.25">
      <c r="A326" s="3">
        <v>31778</v>
      </c>
      <c r="B326" s="8">
        <v>154.47999999999999</v>
      </c>
      <c r="C326" s="8">
        <v>152.5</v>
      </c>
      <c r="D326" s="8">
        <v>3.7221000000000002</v>
      </c>
      <c r="E326" s="8">
        <v>3.7221000000000002</v>
      </c>
      <c r="F326" s="8"/>
      <c r="G326" s="8"/>
      <c r="H326" s="8">
        <v>858.75</v>
      </c>
      <c r="I326" s="8">
        <v>857.2</v>
      </c>
    </row>
    <row r="327" spans="1:9" x14ac:dyDescent="0.25">
      <c r="A327" s="3">
        <v>31809</v>
      </c>
      <c r="B327" s="8">
        <v>153.47999999999999</v>
      </c>
      <c r="C327" s="8">
        <v>153.05000000000001</v>
      </c>
      <c r="D327" s="8">
        <v>3.7221000000000002</v>
      </c>
      <c r="E327" s="8">
        <v>3.7221000000000002</v>
      </c>
      <c r="F327" s="8"/>
      <c r="G327" s="8"/>
      <c r="H327" s="8">
        <v>856.3</v>
      </c>
      <c r="I327" s="8">
        <v>854.8</v>
      </c>
    </row>
    <row r="328" spans="1:9" x14ac:dyDescent="0.25">
      <c r="A328" s="3">
        <v>31837</v>
      </c>
      <c r="B328" s="8">
        <v>151.54</v>
      </c>
      <c r="C328" s="8">
        <v>145.80000000000001</v>
      </c>
      <c r="D328" s="8">
        <v>3.7221000000000002</v>
      </c>
      <c r="E328" s="8">
        <v>3.7221000000000002</v>
      </c>
      <c r="F328" s="8"/>
      <c r="G328" s="8"/>
      <c r="H328" s="8">
        <v>852.01</v>
      </c>
      <c r="I328" s="8">
        <v>846.9</v>
      </c>
    </row>
    <row r="329" spans="1:9" x14ac:dyDescent="0.25">
      <c r="A329" s="3">
        <v>31868</v>
      </c>
      <c r="B329" s="8">
        <v>142.97999999999999</v>
      </c>
      <c r="C329" s="8">
        <v>139.5</v>
      </c>
      <c r="D329" s="8">
        <v>3.7221000000000002</v>
      </c>
      <c r="E329" s="8">
        <v>3.7221000000000002</v>
      </c>
      <c r="F329" s="8"/>
      <c r="G329" s="8"/>
      <c r="H329" s="8">
        <v>840.86</v>
      </c>
      <c r="I329" s="8">
        <v>834.1</v>
      </c>
    </row>
    <row r="330" spans="1:9" x14ac:dyDescent="0.25">
      <c r="A330" s="3">
        <v>31898</v>
      </c>
      <c r="B330" s="8">
        <v>140.54</v>
      </c>
      <c r="C330" s="8">
        <v>144</v>
      </c>
      <c r="D330" s="8">
        <v>3.7221000000000002</v>
      </c>
      <c r="E330" s="8">
        <v>3.7221000000000002</v>
      </c>
      <c r="F330" s="8"/>
      <c r="G330" s="8"/>
      <c r="H330" s="8">
        <v>828.22</v>
      </c>
      <c r="I330" s="8">
        <v>822.7</v>
      </c>
    </row>
    <row r="331" spans="1:9" x14ac:dyDescent="0.25">
      <c r="A331" s="3">
        <v>31929</v>
      </c>
      <c r="B331" s="8">
        <v>144.47999999999999</v>
      </c>
      <c r="C331" s="8">
        <v>147</v>
      </c>
      <c r="D331" s="8">
        <v>3.7221000000000002</v>
      </c>
      <c r="E331" s="8">
        <v>3.7221000000000002</v>
      </c>
      <c r="F331" s="8"/>
      <c r="G331" s="8"/>
      <c r="H331" s="8">
        <v>814.27</v>
      </c>
      <c r="I331" s="8">
        <v>808.9</v>
      </c>
    </row>
    <row r="332" spans="1:9" x14ac:dyDescent="0.25">
      <c r="A332" s="3">
        <v>31959</v>
      </c>
      <c r="B332" s="8">
        <v>150.21</v>
      </c>
      <c r="C332" s="8">
        <v>149.30000000000001</v>
      </c>
      <c r="D332" s="8">
        <v>3.7221000000000002</v>
      </c>
      <c r="E332" s="8">
        <v>3.7221000000000002</v>
      </c>
      <c r="F332" s="8"/>
      <c r="G332" s="8"/>
      <c r="H332" s="8">
        <v>808.11</v>
      </c>
      <c r="I332" s="8">
        <v>808</v>
      </c>
    </row>
    <row r="333" spans="1:9" x14ac:dyDescent="0.25">
      <c r="A333" s="3">
        <v>31990</v>
      </c>
      <c r="B333" s="8">
        <v>147.56</v>
      </c>
      <c r="C333" s="8">
        <v>142.4</v>
      </c>
      <c r="D333" s="8">
        <v>3.7221000000000002</v>
      </c>
      <c r="E333" s="8">
        <v>3.7221000000000002</v>
      </c>
      <c r="F333" s="8"/>
      <c r="G333" s="8"/>
      <c r="H333" s="8">
        <v>808.14</v>
      </c>
      <c r="I333" s="8">
        <v>807.7</v>
      </c>
    </row>
    <row r="334" spans="1:9" x14ac:dyDescent="0.25">
      <c r="A334" s="3">
        <v>32021</v>
      </c>
      <c r="B334" s="8">
        <v>143</v>
      </c>
      <c r="C334" s="8">
        <v>146.35</v>
      </c>
      <c r="D334" s="8">
        <v>3.7221000000000002</v>
      </c>
      <c r="E334" s="8">
        <v>3.7221000000000002</v>
      </c>
      <c r="F334" s="8"/>
      <c r="G334" s="8"/>
      <c r="H334" s="8">
        <v>806.38</v>
      </c>
      <c r="I334" s="8">
        <v>805.8</v>
      </c>
    </row>
    <row r="335" spans="1:9" x14ac:dyDescent="0.25">
      <c r="A335" s="3">
        <v>32051</v>
      </c>
      <c r="B335" s="8">
        <v>143.54</v>
      </c>
      <c r="C335" s="8">
        <v>138.6</v>
      </c>
      <c r="D335" s="8">
        <v>3.7221000000000002</v>
      </c>
      <c r="E335" s="8">
        <v>3.7221000000000002</v>
      </c>
      <c r="F335" s="8"/>
      <c r="G335" s="8"/>
      <c r="H335" s="8">
        <v>804.48</v>
      </c>
      <c r="I335" s="8">
        <v>801.4</v>
      </c>
    </row>
    <row r="336" spans="1:9" x14ac:dyDescent="0.25">
      <c r="A336" s="3">
        <v>32082</v>
      </c>
      <c r="B336" s="8">
        <v>135.25</v>
      </c>
      <c r="C336" s="8">
        <v>132.55000000000001</v>
      </c>
      <c r="D336" s="8">
        <v>3.7221000000000002</v>
      </c>
      <c r="E336" s="8">
        <v>3.7221000000000002</v>
      </c>
      <c r="F336" s="8"/>
      <c r="G336" s="8"/>
      <c r="H336" s="8">
        <v>798.51</v>
      </c>
      <c r="I336" s="8">
        <v>796.4</v>
      </c>
    </row>
    <row r="337" spans="1:9" x14ac:dyDescent="0.25">
      <c r="A337" s="3">
        <v>32112</v>
      </c>
      <c r="B337" s="8">
        <v>128.59</v>
      </c>
      <c r="C337" s="8">
        <v>123.5</v>
      </c>
      <c r="D337" s="8">
        <v>3.7221000000000002</v>
      </c>
      <c r="E337" s="8">
        <v>3.7221000000000002</v>
      </c>
      <c r="F337" s="8"/>
      <c r="G337" s="8"/>
      <c r="H337" s="8">
        <v>794.74</v>
      </c>
      <c r="I337" s="8">
        <v>792.3</v>
      </c>
    </row>
    <row r="338" spans="1:9" x14ac:dyDescent="0.25">
      <c r="A338" s="3">
        <v>32143</v>
      </c>
      <c r="B338" s="8">
        <v>127.56</v>
      </c>
      <c r="C338" s="8">
        <v>127.2</v>
      </c>
      <c r="D338" s="8">
        <v>3.7221000000000002</v>
      </c>
      <c r="E338" s="8">
        <v>3.7221000000000002</v>
      </c>
      <c r="F338" s="8"/>
      <c r="G338" s="8"/>
      <c r="H338" s="8">
        <v>787.46</v>
      </c>
      <c r="I338" s="8">
        <v>781.6</v>
      </c>
    </row>
    <row r="339" spans="1:9" x14ac:dyDescent="0.25">
      <c r="A339" s="3">
        <v>32174</v>
      </c>
      <c r="B339" s="8">
        <v>129.16</v>
      </c>
      <c r="C339" s="8">
        <v>128</v>
      </c>
      <c r="D339" s="8">
        <v>3.7221000000000002</v>
      </c>
      <c r="E339" s="8">
        <v>3.7221000000000002</v>
      </c>
      <c r="F339" s="8"/>
      <c r="G339" s="8"/>
      <c r="H339" s="8">
        <v>773.44</v>
      </c>
      <c r="I339" s="8">
        <v>760.8</v>
      </c>
    </row>
    <row r="340" spans="1:9" x14ac:dyDescent="0.25">
      <c r="A340" s="3">
        <v>32203</v>
      </c>
      <c r="B340" s="8">
        <v>127.28</v>
      </c>
      <c r="C340" s="8">
        <v>125.4</v>
      </c>
      <c r="D340" s="8">
        <v>3.7221000000000002</v>
      </c>
      <c r="E340" s="8">
        <v>3.7221000000000002</v>
      </c>
      <c r="F340" s="8"/>
      <c r="G340" s="8"/>
      <c r="H340" s="8">
        <v>753.49</v>
      </c>
      <c r="I340" s="8">
        <v>746.2</v>
      </c>
    </row>
    <row r="341" spans="1:9" x14ac:dyDescent="0.25">
      <c r="A341" s="3">
        <v>32234</v>
      </c>
      <c r="B341" s="8">
        <v>124.93</v>
      </c>
      <c r="C341" s="8">
        <v>124.85</v>
      </c>
      <c r="D341" s="8">
        <v>3.7221000000000002</v>
      </c>
      <c r="E341" s="8">
        <v>3.7221000000000002</v>
      </c>
      <c r="F341" s="8"/>
      <c r="G341" s="8"/>
      <c r="H341" s="8">
        <v>741.8</v>
      </c>
      <c r="I341" s="8">
        <v>740</v>
      </c>
    </row>
    <row r="342" spans="1:9" x14ac:dyDescent="0.25">
      <c r="A342" s="3">
        <v>32264</v>
      </c>
      <c r="B342" s="8">
        <v>124.77</v>
      </c>
      <c r="C342" s="8">
        <v>125.25</v>
      </c>
      <c r="D342" s="8">
        <v>3.7221000000000002</v>
      </c>
      <c r="E342" s="8">
        <v>3.7221000000000002</v>
      </c>
      <c r="F342" s="8"/>
      <c r="G342" s="8"/>
      <c r="H342" s="8">
        <v>735.67</v>
      </c>
      <c r="I342" s="8">
        <v>732.9</v>
      </c>
    </row>
    <row r="343" spans="1:9" x14ac:dyDescent="0.25">
      <c r="A343" s="3">
        <v>32295</v>
      </c>
      <c r="B343" s="8">
        <v>127.14</v>
      </c>
      <c r="C343" s="8">
        <v>132.4</v>
      </c>
      <c r="D343" s="8">
        <v>3.7221000000000002</v>
      </c>
      <c r="E343" s="8">
        <v>3.7221000000000002</v>
      </c>
      <c r="F343" s="8"/>
      <c r="G343" s="8"/>
      <c r="H343" s="8">
        <v>729.46</v>
      </c>
      <c r="I343" s="8">
        <v>728.3</v>
      </c>
    </row>
    <row r="344" spans="1:9" x14ac:dyDescent="0.25">
      <c r="A344" s="3">
        <v>32325</v>
      </c>
      <c r="B344" s="8">
        <v>133.07</v>
      </c>
      <c r="C344" s="8">
        <v>132.55000000000001</v>
      </c>
      <c r="D344" s="8">
        <v>3.7221000000000002</v>
      </c>
      <c r="E344" s="8">
        <v>3.7221000000000002</v>
      </c>
      <c r="F344" s="8"/>
      <c r="G344" s="8"/>
      <c r="H344" s="8">
        <v>725.81</v>
      </c>
      <c r="I344" s="8">
        <v>723.8</v>
      </c>
    </row>
    <row r="345" spans="1:9" x14ac:dyDescent="0.25">
      <c r="A345" s="3">
        <v>32356</v>
      </c>
      <c r="B345" s="8">
        <v>133.63</v>
      </c>
      <c r="C345" s="8">
        <v>135</v>
      </c>
      <c r="D345" s="8">
        <v>3.7221000000000002</v>
      </c>
      <c r="E345" s="8">
        <v>3.7221000000000002</v>
      </c>
      <c r="F345" s="8"/>
      <c r="G345" s="8"/>
      <c r="H345" s="8">
        <v>722.81</v>
      </c>
      <c r="I345" s="8">
        <v>722</v>
      </c>
    </row>
    <row r="346" spans="1:9" x14ac:dyDescent="0.25">
      <c r="A346" s="3">
        <v>32387</v>
      </c>
      <c r="B346" s="8">
        <v>134.44</v>
      </c>
      <c r="C346" s="8">
        <v>134.55000000000001</v>
      </c>
      <c r="D346" s="8">
        <v>3.7221000000000002</v>
      </c>
      <c r="E346" s="8">
        <v>3.7221000000000002</v>
      </c>
      <c r="F346" s="8"/>
      <c r="G346" s="8"/>
      <c r="H346" s="8">
        <v>720.24</v>
      </c>
      <c r="I346" s="8">
        <v>719</v>
      </c>
    </row>
    <row r="347" spans="1:9" x14ac:dyDescent="0.25">
      <c r="A347" s="3">
        <v>32417</v>
      </c>
      <c r="B347" s="8">
        <v>129.02000000000001</v>
      </c>
      <c r="C347" s="8">
        <v>125.75</v>
      </c>
      <c r="D347" s="8">
        <v>3.7221000000000002</v>
      </c>
      <c r="E347" s="8">
        <v>3.7221000000000002</v>
      </c>
      <c r="F347" s="8"/>
      <c r="G347" s="8"/>
      <c r="H347" s="8">
        <v>709.35</v>
      </c>
      <c r="I347" s="8">
        <v>701.4</v>
      </c>
    </row>
    <row r="348" spans="1:9" x14ac:dyDescent="0.25">
      <c r="A348" s="3">
        <v>32448</v>
      </c>
      <c r="B348" s="8">
        <v>123.19</v>
      </c>
      <c r="C348" s="8">
        <v>121.75</v>
      </c>
      <c r="D348" s="8">
        <v>3.7221000000000002</v>
      </c>
      <c r="E348" s="8">
        <v>3.7221000000000002</v>
      </c>
      <c r="F348" s="8"/>
      <c r="G348" s="8"/>
      <c r="H348" s="8">
        <v>693</v>
      </c>
      <c r="I348" s="8">
        <v>687.5</v>
      </c>
    </row>
    <row r="349" spans="1:9" x14ac:dyDescent="0.25">
      <c r="A349" s="3">
        <v>32478</v>
      </c>
      <c r="B349" s="8">
        <v>123.63</v>
      </c>
      <c r="C349" s="8">
        <v>125.85</v>
      </c>
      <c r="D349" s="8">
        <v>3.7221000000000002</v>
      </c>
      <c r="E349" s="8">
        <v>3.7221000000000002</v>
      </c>
      <c r="F349" s="8"/>
      <c r="G349" s="8"/>
      <c r="H349" s="8">
        <v>685.03</v>
      </c>
      <c r="I349" s="8">
        <v>684.1</v>
      </c>
    </row>
    <row r="350" spans="1:9" x14ac:dyDescent="0.25">
      <c r="A350" s="3">
        <v>32509</v>
      </c>
      <c r="B350" s="8">
        <v>127.23</v>
      </c>
      <c r="C350" s="8">
        <v>129.15</v>
      </c>
      <c r="D350" s="8">
        <v>3.7221000000000002</v>
      </c>
      <c r="E350" s="8">
        <v>3.7221000000000002</v>
      </c>
      <c r="F350" s="8"/>
      <c r="G350" s="8"/>
      <c r="H350" s="8">
        <v>682.42</v>
      </c>
      <c r="I350" s="8">
        <v>680.6</v>
      </c>
    </row>
    <row r="351" spans="1:9" x14ac:dyDescent="0.25">
      <c r="A351" s="3">
        <v>32540</v>
      </c>
      <c r="B351" s="8">
        <v>127.77</v>
      </c>
      <c r="C351" s="8">
        <v>127</v>
      </c>
      <c r="D351" s="8">
        <v>3.7221000000000002</v>
      </c>
      <c r="E351" s="8">
        <v>3.7221000000000002</v>
      </c>
      <c r="F351" s="8"/>
      <c r="G351" s="8"/>
      <c r="H351" s="8">
        <v>676.99</v>
      </c>
      <c r="I351" s="8">
        <v>673.1</v>
      </c>
    </row>
    <row r="352" spans="1:9" x14ac:dyDescent="0.25">
      <c r="A352" s="3">
        <v>32568</v>
      </c>
      <c r="B352" s="8">
        <v>130.36000000000001</v>
      </c>
      <c r="C352" s="8">
        <v>132.05000000000001</v>
      </c>
      <c r="D352" s="8">
        <v>3.7221000000000002</v>
      </c>
      <c r="E352" s="8">
        <v>3.7221000000000002</v>
      </c>
      <c r="F352" s="8"/>
      <c r="G352" s="8"/>
      <c r="H352" s="8">
        <v>672.97</v>
      </c>
      <c r="I352" s="8">
        <v>671.9</v>
      </c>
    </row>
    <row r="353" spans="1:9" x14ac:dyDescent="0.25">
      <c r="A353" s="3">
        <v>32599</v>
      </c>
      <c r="B353" s="8">
        <v>132.08000000000001</v>
      </c>
      <c r="C353" s="8">
        <v>132.44999999999999</v>
      </c>
      <c r="D353" s="8">
        <v>3.7221000000000002</v>
      </c>
      <c r="E353" s="8">
        <v>3.7221000000000002</v>
      </c>
      <c r="F353" s="8"/>
      <c r="G353" s="8"/>
      <c r="H353" s="8">
        <v>667.36</v>
      </c>
      <c r="I353" s="8">
        <v>666.3</v>
      </c>
    </row>
    <row r="354" spans="1:9" x14ac:dyDescent="0.25">
      <c r="A354" s="3">
        <v>32629</v>
      </c>
      <c r="B354" s="8">
        <v>138.35</v>
      </c>
      <c r="C354" s="8">
        <v>142.69999999999999</v>
      </c>
      <c r="D354" s="8">
        <v>3.7221000000000002</v>
      </c>
      <c r="E354" s="8">
        <v>3.7221000000000002</v>
      </c>
      <c r="F354" s="8"/>
      <c r="G354" s="8"/>
      <c r="H354" s="8">
        <v>666.56</v>
      </c>
      <c r="I354" s="8">
        <v>666.7</v>
      </c>
    </row>
    <row r="355" spans="1:9" x14ac:dyDescent="0.25">
      <c r="A355" s="3">
        <v>32660</v>
      </c>
      <c r="B355" s="8">
        <v>143.79</v>
      </c>
      <c r="C355" s="8">
        <v>144.1</v>
      </c>
      <c r="D355" s="8">
        <v>3.7221000000000002</v>
      </c>
      <c r="E355" s="8">
        <v>3.7221000000000002</v>
      </c>
      <c r="F355" s="8"/>
      <c r="G355" s="8"/>
      <c r="H355" s="8">
        <v>666.71</v>
      </c>
      <c r="I355" s="8">
        <v>667.2</v>
      </c>
    </row>
    <row r="356" spans="1:9" x14ac:dyDescent="0.25">
      <c r="A356" s="3">
        <v>32690</v>
      </c>
      <c r="B356" s="8">
        <v>140.72</v>
      </c>
      <c r="C356" s="8">
        <v>138.35</v>
      </c>
      <c r="D356" s="8">
        <v>3.7221000000000002</v>
      </c>
      <c r="E356" s="8">
        <v>3.7221000000000002</v>
      </c>
      <c r="F356" s="8"/>
      <c r="G356" s="8"/>
      <c r="H356" s="8">
        <v>667.28</v>
      </c>
      <c r="I356" s="8">
        <v>667.4</v>
      </c>
    </row>
    <row r="357" spans="1:9" x14ac:dyDescent="0.25">
      <c r="A357" s="3">
        <v>32721</v>
      </c>
      <c r="B357" s="8">
        <v>141.11000000000001</v>
      </c>
      <c r="C357" s="8">
        <v>144.30000000000001</v>
      </c>
      <c r="D357" s="8">
        <v>3.7221000000000002</v>
      </c>
      <c r="E357" s="8">
        <v>3.7221000000000002</v>
      </c>
      <c r="F357" s="8"/>
      <c r="G357" s="8"/>
      <c r="H357" s="8">
        <v>668.38</v>
      </c>
      <c r="I357" s="8">
        <v>669.2</v>
      </c>
    </row>
    <row r="358" spans="1:9" x14ac:dyDescent="0.25">
      <c r="A358" s="3">
        <v>32752</v>
      </c>
      <c r="B358" s="8">
        <v>145.053</v>
      </c>
      <c r="C358" s="8">
        <v>139.30000000000001</v>
      </c>
      <c r="D358" s="8">
        <v>3.7221000000000002</v>
      </c>
      <c r="E358" s="8">
        <v>3.7221000000000002</v>
      </c>
      <c r="F358" s="8"/>
      <c r="G358" s="8"/>
      <c r="H358" s="8">
        <v>670.03</v>
      </c>
      <c r="I358" s="8">
        <v>670</v>
      </c>
    </row>
    <row r="359" spans="1:9" x14ac:dyDescent="0.25">
      <c r="A359" s="3">
        <v>32782</v>
      </c>
      <c r="B359" s="8">
        <v>141.93</v>
      </c>
      <c r="C359" s="8">
        <v>142.30000000000001</v>
      </c>
      <c r="D359" s="8">
        <v>3.7221000000000002</v>
      </c>
      <c r="E359" s="8">
        <v>3.7221000000000002</v>
      </c>
      <c r="F359" s="8"/>
      <c r="G359" s="8"/>
      <c r="H359" s="8">
        <v>671.27</v>
      </c>
      <c r="I359" s="8">
        <v>671.6</v>
      </c>
    </row>
    <row r="360" spans="1:9" x14ac:dyDescent="0.25">
      <c r="A360" s="3">
        <v>32813</v>
      </c>
      <c r="B360" s="8">
        <v>143.52000000000001</v>
      </c>
      <c r="C360" s="8">
        <v>142.94999999999999</v>
      </c>
      <c r="D360" s="8">
        <v>3.7221000000000002</v>
      </c>
      <c r="E360" s="8">
        <v>3.7221000000000002</v>
      </c>
      <c r="F360" s="8"/>
      <c r="G360" s="8"/>
      <c r="H360" s="8">
        <v>672.33</v>
      </c>
      <c r="I360" s="8">
        <v>672.7</v>
      </c>
    </row>
    <row r="361" spans="1:9" x14ac:dyDescent="0.25">
      <c r="A361" s="3">
        <v>32843</v>
      </c>
      <c r="B361" s="8">
        <v>143.66</v>
      </c>
      <c r="C361" s="8">
        <v>143.44999999999999</v>
      </c>
      <c r="D361" s="8">
        <v>4.2382</v>
      </c>
      <c r="E361" s="8">
        <v>4.7221000000000002</v>
      </c>
      <c r="F361" s="8"/>
      <c r="G361" s="8"/>
      <c r="H361" s="8">
        <v>675.17</v>
      </c>
      <c r="I361" s="8">
        <v>679.6</v>
      </c>
    </row>
    <row r="362" spans="1:9" x14ac:dyDescent="0.25">
      <c r="A362" s="3">
        <v>32874</v>
      </c>
      <c r="B362" s="8">
        <v>145.09</v>
      </c>
      <c r="C362" s="8">
        <v>144.15</v>
      </c>
      <c r="D362" s="8">
        <v>4.7221000000000002</v>
      </c>
      <c r="E362" s="8">
        <v>4.7221000000000002</v>
      </c>
      <c r="F362" s="8"/>
      <c r="G362" s="8"/>
      <c r="H362" s="8">
        <v>683.43</v>
      </c>
      <c r="I362" s="8">
        <v>686.3</v>
      </c>
    </row>
    <row r="363" spans="1:9" x14ac:dyDescent="0.25">
      <c r="A363" s="3">
        <v>32905</v>
      </c>
      <c r="B363" s="8">
        <v>145.53</v>
      </c>
      <c r="C363" s="8">
        <v>148.4</v>
      </c>
      <c r="D363" s="8">
        <v>4.7221000000000002</v>
      </c>
      <c r="E363" s="8">
        <v>4.7221000000000002</v>
      </c>
      <c r="F363" s="8"/>
      <c r="G363" s="8"/>
      <c r="H363" s="8">
        <v>689.87</v>
      </c>
      <c r="I363" s="8">
        <v>694</v>
      </c>
    </row>
    <row r="364" spans="1:9" x14ac:dyDescent="0.25">
      <c r="A364" s="3">
        <v>32933</v>
      </c>
      <c r="B364" s="8">
        <v>153.08000000000001</v>
      </c>
      <c r="C364" s="8">
        <v>157.19999999999999</v>
      </c>
      <c r="D364" s="8">
        <v>4.7221000000000002</v>
      </c>
      <c r="E364" s="8">
        <v>4.7221000000000002</v>
      </c>
      <c r="F364" s="8"/>
      <c r="G364" s="8"/>
      <c r="H364" s="8">
        <v>697.78</v>
      </c>
      <c r="I364" s="8">
        <v>702.1</v>
      </c>
    </row>
    <row r="365" spans="1:9" x14ac:dyDescent="0.25">
      <c r="A365" s="3">
        <v>32964</v>
      </c>
      <c r="B365" s="8">
        <v>158.47</v>
      </c>
      <c r="C365" s="8">
        <v>159.35</v>
      </c>
      <c r="D365" s="8">
        <v>4.7221000000000002</v>
      </c>
      <c r="E365" s="8">
        <v>4.7221000000000002</v>
      </c>
      <c r="F365" s="8"/>
      <c r="G365" s="8"/>
      <c r="H365" s="8">
        <v>706.03</v>
      </c>
      <c r="I365" s="8">
        <v>707</v>
      </c>
    </row>
    <row r="366" spans="1:9" x14ac:dyDescent="0.25">
      <c r="A366" s="3">
        <v>32994</v>
      </c>
      <c r="B366" s="8">
        <v>153.52000000000001</v>
      </c>
      <c r="C366" s="8">
        <v>151.69999999999999</v>
      </c>
      <c r="D366" s="8">
        <v>4.7221000000000002</v>
      </c>
      <c r="E366" s="8">
        <v>4.7221000000000002</v>
      </c>
      <c r="F366" s="8"/>
      <c r="G366" s="8"/>
      <c r="H366" s="8">
        <v>709.26</v>
      </c>
      <c r="I366" s="8">
        <v>712.3</v>
      </c>
    </row>
    <row r="367" spans="1:9" x14ac:dyDescent="0.25">
      <c r="A367" s="3">
        <v>33025</v>
      </c>
      <c r="B367" s="8">
        <v>153.77000000000001</v>
      </c>
      <c r="C367" s="8">
        <v>152.9</v>
      </c>
      <c r="D367" s="8">
        <v>4.7221000000000002</v>
      </c>
      <c r="E367" s="8">
        <v>4.7221000000000002</v>
      </c>
      <c r="F367" s="8"/>
      <c r="G367" s="8"/>
      <c r="H367" s="8">
        <v>715.33</v>
      </c>
      <c r="I367" s="8">
        <v>716</v>
      </c>
    </row>
    <row r="368" spans="1:9" x14ac:dyDescent="0.25">
      <c r="A368" s="3">
        <v>33055</v>
      </c>
      <c r="B368" s="8">
        <v>149.28</v>
      </c>
      <c r="C368" s="8">
        <v>147.35</v>
      </c>
      <c r="D368" s="8">
        <v>4.7221000000000002</v>
      </c>
      <c r="E368" s="8">
        <v>4.7221000000000002</v>
      </c>
      <c r="F368" s="8"/>
      <c r="G368" s="8"/>
      <c r="H368" s="8">
        <v>715.94</v>
      </c>
      <c r="I368" s="8">
        <v>715.1</v>
      </c>
    </row>
    <row r="369" spans="1:9" x14ac:dyDescent="0.25">
      <c r="A369" s="3">
        <v>33086</v>
      </c>
      <c r="B369" s="8">
        <v>147.41999999999999</v>
      </c>
      <c r="C369" s="8">
        <v>144.25</v>
      </c>
      <c r="D369" s="8">
        <v>4.7221000000000002</v>
      </c>
      <c r="E369" s="8">
        <v>4.7221000000000002</v>
      </c>
      <c r="F369" s="8"/>
      <c r="G369" s="8"/>
      <c r="H369" s="8">
        <v>715.54</v>
      </c>
      <c r="I369" s="8">
        <v>714</v>
      </c>
    </row>
    <row r="370" spans="1:9" x14ac:dyDescent="0.25">
      <c r="A370" s="3">
        <v>33117</v>
      </c>
      <c r="B370" s="8">
        <v>138.99</v>
      </c>
      <c r="C370" s="8">
        <v>137.80000000000001</v>
      </c>
      <c r="D370" s="8">
        <v>4.7221000000000002</v>
      </c>
      <c r="E370" s="8">
        <v>4.7221000000000002</v>
      </c>
      <c r="F370" s="8"/>
      <c r="G370" s="8"/>
      <c r="H370" s="8">
        <v>714.96</v>
      </c>
      <c r="I370" s="8">
        <v>712.9</v>
      </c>
    </row>
    <row r="371" spans="1:9" x14ac:dyDescent="0.25">
      <c r="A371" s="3">
        <v>33147</v>
      </c>
      <c r="B371" s="8">
        <v>129.72999999999999</v>
      </c>
      <c r="C371" s="8">
        <v>129.35</v>
      </c>
      <c r="D371" s="8">
        <v>4.7221000000000002</v>
      </c>
      <c r="E371" s="8">
        <v>4.7221000000000002</v>
      </c>
      <c r="F371" s="8"/>
      <c r="G371" s="8"/>
      <c r="H371" s="8">
        <v>715</v>
      </c>
      <c r="I371" s="8">
        <v>713.8</v>
      </c>
    </row>
    <row r="372" spans="1:9" x14ac:dyDescent="0.25">
      <c r="A372" s="3">
        <v>33178</v>
      </c>
      <c r="B372" s="8">
        <v>129.08000000000001</v>
      </c>
      <c r="C372" s="8">
        <v>133.35</v>
      </c>
      <c r="D372" s="8">
        <v>4.9554</v>
      </c>
      <c r="E372" s="8">
        <v>5.2221000000000002</v>
      </c>
      <c r="F372" s="8"/>
      <c r="G372" s="8"/>
      <c r="H372" s="8">
        <v>714.32</v>
      </c>
      <c r="I372" s="8">
        <v>713.1</v>
      </c>
    </row>
    <row r="373" spans="1:9" x14ac:dyDescent="0.25">
      <c r="A373" s="3">
        <v>33208</v>
      </c>
      <c r="B373" s="8">
        <v>133.55000000000001</v>
      </c>
      <c r="C373" s="8">
        <v>134.4</v>
      </c>
      <c r="D373" s="8">
        <v>5.2221000000000002</v>
      </c>
      <c r="E373" s="8">
        <v>5.2221000000000002</v>
      </c>
      <c r="F373" s="8"/>
      <c r="G373" s="8"/>
      <c r="H373" s="8">
        <v>715.73</v>
      </c>
      <c r="I373" s="8">
        <v>716.4</v>
      </c>
    </row>
    <row r="374" spans="1:9" x14ac:dyDescent="0.25">
      <c r="A374" s="3">
        <v>33239</v>
      </c>
      <c r="B374" s="8">
        <v>133.88</v>
      </c>
      <c r="C374" s="8">
        <v>131.19999999999999</v>
      </c>
      <c r="D374" s="8">
        <v>5.2221000000000002</v>
      </c>
      <c r="E374" s="8">
        <v>5.2221000000000002</v>
      </c>
      <c r="F374" s="8"/>
      <c r="G374" s="8"/>
      <c r="H374" s="8">
        <v>718.14</v>
      </c>
      <c r="I374" s="8">
        <v>719</v>
      </c>
    </row>
    <row r="375" spans="1:9" x14ac:dyDescent="0.25">
      <c r="A375" s="3">
        <v>33270</v>
      </c>
      <c r="B375" s="8">
        <v>130.47999999999999</v>
      </c>
      <c r="C375" s="8">
        <v>132</v>
      </c>
      <c r="D375" s="8">
        <v>5.2221000000000002</v>
      </c>
      <c r="E375" s="8">
        <v>5.2221000000000002</v>
      </c>
      <c r="F375" s="8"/>
      <c r="G375" s="8"/>
      <c r="H375" s="8">
        <v>721.61</v>
      </c>
      <c r="I375" s="8">
        <v>724.4</v>
      </c>
    </row>
    <row r="376" spans="1:9" x14ac:dyDescent="0.25">
      <c r="A376" s="3">
        <v>33298</v>
      </c>
      <c r="B376" s="8">
        <v>137.19999999999999</v>
      </c>
      <c r="C376" s="8">
        <v>141</v>
      </c>
      <c r="D376" s="8">
        <v>5.2221000000000002</v>
      </c>
      <c r="E376" s="8">
        <v>5.2221000000000002</v>
      </c>
      <c r="F376" s="8"/>
      <c r="G376" s="8"/>
      <c r="H376" s="8">
        <v>725.11</v>
      </c>
      <c r="I376" s="8">
        <v>724.7</v>
      </c>
    </row>
    <row r="377" spans="1:9" x14ac:dyDescent="0.25">
      <c r="A377" s="3">
        <v>33329</v>
      </c>
      <c r="B377" s="8">
        <v>137.1</v>
      </c>
      <c r="C377" s="8">
        <v>137.4</v>
      </c>
      <c r="D377" s="8">
        <v>5.2659000000000002</v>
      </c>
      <c r="E377" s="8">
        <v>5.2874999999999996</v>
      </c>
      <c r="F377" s="8"/>
      <c r="G377" s="8"/>
      <c r="H377" s="8">
        <v>725.48</v>
      </c>
      <c r="I377" s="8">
        <v>725.1</v>
      </c>
    </row>
    <row r="378" spans="1:9" x14ac:dyDescent="0.25">
      <c r="A378" s="3">
        <v>33359</v>
      </c>
      <c r="B378" s="8">
        <v>138.04</v>
      </c>
      <c r="C378" s="8">
        <v>137.9</v>
      </c>
      <c r="D378" s="8">
        <v>5.3139000000000003</v>
      </c>
      <c r="E378" s="8">
        <v>5.3357000000000001</v>
      </c>
      <c r="F378" s="8"/>
      <c r="G378" s="8"/>
      <c r="H378" s="8">
        <v>725.13</v>
      </c>
      <c r="I378" s="8">
        <v>723</v>
      </c>
    </row>
    <row r="379" spans="1:9" x14ac:dyDescent="0.25">
      <c r="A379" s="3">
        <v>33390</v>
      </c>
      <c r="B379" s="8">
        <v>139.79</v>
      </c>
      <c r="C379" s="8">
        <v>137.9</v>
      </c>
      <c r="D379" s="8">
        <v>5.3535000000000004</v>
      </c>
      <c r="E379" s="8">
        <v>5.3555999999999999</v>
      </c>
      <c r="F379" s="8"/>
      <c r="G379" s="8"/>
      <c r="H379" s="8">
        <v>725.37</v>
      </c>
      <c r="I379" s="8">
        <v>723.1</v>
      </c>
    </row>
    <row r="380" spans="1:9" x14ac:dyDescent="0.25">
      <c r="A380" s="3">
        <v>33420</v>
      </c>
      <c r="B380" s="8">
        <v>138.01</v>
      </c>
      <c r="C380" s="8">
        <v>137.80000000000001</v>
      </c>
      <c r="D380" s="8">
        <v>5.3555000000000001</v>
      </c>
      <c r="E380" s="8">
        <v>5.3471000000000002</v>
      </c>
      <c r="F380" s="8"/>
      <c r="G380" s="8"/>
      <c r="H380" s="8">
        <v>728.96</v>
      </c>
      <c r="I380" s="8">
        <v>726.1</v>
      </c>
    </row>
    <row r="381" spans="1:9" x14ac:dyDescent="0.25">
      <c r="A381" s="3">
        <v>33451</v>
      </c>
      <c r="B381" s="8">
        <v>138.88999999999999</v>
      </c>
      <c r="C381" s="8">
        <v>137.15</v>
      </c>
      <c r="D381" s="8">
        <v>5.3593000000000002</v>
      </c>
      <c r="E381" s="8">
        <v>5.3628</v>
      </c>
      <c r="F381" s="8"/>
      <c r="G381" s="8"/>
      <c r="H381" s="8">
        <v>731.12</v>
      </c>
      <c r="I381" s="8">
        <v>735.6</v>
      </c>
    </row>
    <row r="382" spans="1:9" x14ac:dyDescent="0.25">
      <c r="A382" s="3">
        <v>33482</v>
      </c>
      <c r="B382" s="8">
        <v>134.58000000000001</v>
      </c>
      <c r="C382" s="8">
        <v>132.85</v>
      </c>
      <c r="D382" s="8">
        <v>5.3734999999999999</v>
      </c>
      <c r="E382" s="8">
        <v>5.3765000000000001</v>
      </c>
      <c r="F382" s="8"/>
      <c r="G382" s="8"/>
      <c r="H382" s="8">
        <v>739.74</v>
      </c>
      <c r="I382" s="8">
        <v>741.5</v>
      </c>
    </row>
    <row r="383" spans="1:9" x14ac:dyDescent="0.25">
      <c r="A383" s="3">
        <v>33512</v>
      </c>
      <c r="B383" s="8">
        <v>130.72</v>
      </c>
      <c r="C383" s="8">
        <v>130.9</v>
      </c>
      <c r="D383" s="8">
        <v>5.3789999999999996</v>
      </c>
      <c r="E383" s="8">
        <v>5.3808999999999996</v>
      </c>
      <c r="F383" s="8"/>
      <c r="G383" s="8"/>
      <c r="H383" s="8">
        <v>748.96</v>
      </c>
      <c r="I383" s="8">
        <v>750.3</v>
      </c>
    </row>
    <row r="384" spans="1:9" x14ac:dyDescent="0.25">
      <c r="A384" s="3">
        <v>33543</v>
      </c>
      <c r="B384" s="8">
        <v>129.68</v>
      </c>
      <c r="C384" s="8">
        <v>130.05000000000001</v>
      </c>
      <c r="D384" s="8">
        <v>5.4006999999999996</v>
      </c>
      <c r="E384" s="8">
        <v>5.3857999999999997</v>
      </c>
      <c r="F384" s="8"/>
      <c r="G384" s="8"/>
      <c r="H384" s="8">
        <v>753.05</v>
      </c>
      <c r="I384" s="8">
        <v>754.5</v>
      </c>
    </row>
    <row r="385" spans="1:9" x14ac:dyDescent="0.25">
      <c r="A385" s="3">
        <v>33573</v>
      </c>
      <c r="B385" s="8">
        <v>128.11000000000001</v>
      </c>
      <c r="C385" s="8">
        <v>125.2</v>
      </c>
      <c r="D385" s="8">
        <v>5.4131</v>
      </c>
      <c r="E385" s="8">
        <v>5.4341999999999997</v>
      </c>
      <c r="F385" s="8"/>
      <c r="G385" s="8"/>
      <c r="H385" s="8">
        <v>757.28</v>
      </c>
      <c r="I385" s="8">
        <v>760.8</v>
      </c>
    </row>
    <row r="386" spans="1:9" x14ac:dyDescent="0.25">
      <c r="A386" s="3">
        <v>33604</v>
      </c>
      <c r="B386" s="8">
        <v>125.09</v>
      </c>
      <c r="C386" s="8">
        <v>125.75</v>
      </c>
      <c r="D386" s="8">
        <v>5.4481000000000002</v>
      </c>
      <c r="E386" s="8">
        <v>5.4550000000000001</v>
      </c>
      <c r="F386" s="8"/>
      <c r="G386" s="8"/>
      <c r="H386" s="8">
        <v>762.66</v>
      </c>
      <c r="I386" s="8">
        <v>762</v>
      </c>
    </row>
    <row r="387" spans="1:9" x14ac:dyDescent="0.25">
      <c r="A387" s="3">
        <v>33635</v>
      </c>
      <c r="B387" s="8">
        <v>127.5</v>
      </c>
      <c r="C387" s="8">
        <v>129.28</v>
      </c>
      <c r="D387" s="8">
        <v>5.4634999999999998</v>
      </c>
      <c r="E387" s="8">
        <v>5.4692999999999996</v>
      </c>
      <c r="F387" s="8"/>
      <c r="G387" s="8"/>
      <c r="H387" s="8">
        <v>765.74</v>
      </c>
      <c r="I387" s="8">
        <v>768.2</v>
      </c>
    </row>
    <row r="388" spans="1:9" x14ac:dyDescent="0.25">
      <c r="A388" s="3">
        <v>33664</v>
      </c>
      <c r="B388" s="8">
        <v>132.69999999999999</v>
      </c>
      <c r="C388" s="8">
        <v>133.19999999999999</v>
      </c>
      <c r="D388" s="8">
        <v>5.4733999999999998</v>
      </c>
      <c r="E388" s="8">
        <v>5.4675000000000002</v>
      </c>
      <c r="F388" s="8"/>
      <c r="G388" s="8"/>
      <c r="H388" s="8">
        <v>771.19</v>
      </c>
      <c r="I388" s="8">
        <v>775.1</v>
      </c>
    </row>
    <row r="389" spans="1:9" x14ac:dyDescent="0.25">
      <c r="A389" s="3">
        <v>33695</v>
      </c>
      <c r="B389" s="8">
        <v>133.53</v>
      </c>
      <c r="C389" s="8">
        <v>133.5</v>
      </c>
      <c r="D389" s="8">
        <v>5.4965000000000002</v>
      </c>
      <c r="E389" s="8">
        <v>5.5101000000000004</v>
      </c>
      <c r="F389" s="8"/>
      <c r="G389" s="8"/>
      <c r="H389" s="8">
        <v>778.28</v>
      </c>
      <c r="I389" s="8">
        <v>778.8</v>
      </c>
    </row>
    <row r="390" spans="1:9" x14ac:dyDescent="0.25">
      <c r="A390" s="3">
        <v>33725</v>
      </c>
      <c r="B390" s="8">
        <v>130.57</v>
      </c>
      <c r="C390" s="8">
        <v>128.25</v>
      </c>
      <c r="D390" s="8">
        <v>5.5035999999999996</v>
      </c>
      <c r="E390" s="8">
        <v>5.4866000000000001</v>
      </c>
      <c r="F390" s="8"/>
      <c r="G390" s="8"/>
      <c r="H390" s="8">
        <v>782.78</v>
      </c>
      <c r="I390" s="8">
        <v>783.5</v>
      </c>
    </row>
    <row r="391" spans="1:9" x14ac:dyDescent="0.25">
      <c r="A391" s="3">
        <v>33756</v>
      </c>
      <c r="B391" s="8">
        <v>126.81</v>
      </c>
      <c r="C391" s="8">
        <v>125.5</v>
      </c>
      <c r="D391" s="8">
        <v>5.4751000000000003</v>
      </c>
      <c r="E391" s="8">
        <v>5.4621000000000004</v>
      </c>
      <c r="F391" s="8"/>
      <c r="G391" s="8"/>
      <c r="H391" s="8">
        <v>789.07</v>
      </c>
      <c r="I391" s="8">
        <v>790.2</v>
      </c>
    </row>
    <row r="392" spans="1:9" x14ac:dyDescent="0.25">
      <c r="A392" s="3">
        <v>33786</v>
      </c>
      <c r="B392" s="8">
        <v>125.65</v>
      </c>
      <c r="C392" s="8">
        <v>127.2</v>
      </c>
      <c r="D392" s="8">
        <v>5.4432</v>
      </c>
      <c r="E392" s="8">
        <v>5.42</v>
      </c>
      <c r="F392" s="8"/>
      <c r="G392" s="8"/>
      <c r="H392" s="8">
        <v>787.15</v>
      </c>
      <c r="I392" s="8">
        <v>788.1</v>
      </c>
    </row>
    <row r="393" spans="1:9" x14ac:dyDescent="0.25">
      <c r="A393" s="3">
        <v>33817</v>
      </c>
      <c r="B393" s="8">
        <v>126.31</v>
      </c>
      <c r="C393" s="8">
        <v>122.9</v>
      </c>
      <c r="D393" s="8">
        <v>5.4287000000000001</v>
      </c>
      <c r="E393" s="8">
        <v>5.4063999999999997</v>
      </c>
      <c r="F393" s="8"/>
      <c r="G393" s="8"/>
      <c r="H393" s="8">
        <v>789.32</v>
      </c>
      <c r="I393" s="8">
        <v>787.6</v>
      </c>
    </row>
    <row r="394" spans="1:9" x14ac:dyDescent="0.25">
      <c r="A394" s="3">
        <v>33848</v>
      </c>
      <c r="B394" s="8">
        <v>122.72</v>
      </c>
      <c r="C394" s="8">
        <v>119.2</v>
      </c>
      <c r="D394" s="8">
        <v>5.4947999999999997</v>
      </c>
      <c r="E394" s="8">
        <v>5.5002000000000004</v>
      </c>
      <c r="F394" s="8"/>
      <c r="G394" s="8"/>
      <c r="H394" s="8">
        <v>785.55</v>
      </c>
      <c r="I394" s="8">
        <v>786.6</v>
      </c>
    </row>
    <row r="395" spans="1:9" x14ac:dyDescent="0.25">
      <c r="A395" s="3">
        <v>33878</v>
      </c>
      <c r="B395" s="8">
        <v>121.04</v>
      </c>
      <c r="C395" s="8">
        <v>123.2</v>
      </c>
      <c r="D395" s="8">
        <v>5.5369000000000002</v>
      </c>
      <c r="E395" s="8">
        <v>5.5545</v>
      </c>
      <c r="F395" s="8"/>
      <c r="G395" s="8"/>
      <c r="H395" s="8">
        <v>783.65</v>
      </c>
      <c r="I395" s="8">
        <v>782.4</v>
      </c>
    </row>
    <row r="396" spans="1:9" x14ac:dyDescent="0.25">
      <c r="A396" s="3">
        <v>33909</v>
      </c>
      <c r="B396" s="8">
        <v>123.866</v>
      </c>
      <c r="C396" s="8">
        <v>124.7</v>
      </c>
      <c r="D396" s="8">
        <v>5.6131000000000002</v>
      </c>
      <c r="E396" s="8">
        <v>5.7198000000000002</v>
      </c>
      <c r="F396" s="8"/>
      <c r="G396" s="8"/>
      <c r="H396" s="8">
        <v>784.04</v>
      </c>
      <c r="I396" s="8">
        <v>785.1</v>
      </c>
    </row>
    <row r="397" spans="1:9" x14ac:dyDescent="0.25">
      <c r="A397" s="3">
        <v>33939</v>
      </c>
      <c r="B397" s="8">
        <v>124.03</v>
      </c>
      <c r="C397" s="8">
        <v>124.75</v>
      </c>
      <c r="D397" s="8">
        <v>5.7981999999999996</v>
      </c>
      <c r="E397" s="8">
        <v>5.7518000000000002</v>
      </c>
      <c r="F397" s="8"/>
      <c r="G397" s="8"/>
      <c r="H397" s="8">
        <v>788.62</v>
      </c>
      <c r="I397" s="8">
        <v>788.4</v>
      </c>
    </row>
    <row r="398" spans="1:9" x14ac:dyDescent="0.25">
      <c r="A398" s="3">
        <v>33970</v>
      </c>
      <c r="B398" s="8">
        <v>125.01</v>
      </c>
      <c r="C398" s="8">
        <v>124.6</v>
      </c>
      <c r="D398" s="8">
        <v>5.7640000000000002</v>
      </c>
      <c r="E398" s="8">
        <v>5.7750000000000004</v>
      </c>
      <c r="F398" s="8"/>
      <c r="G398" s="8"/>
      <c r="H398" s="8">
        <v>791.99</v>
      </c>
      <c r="I398" s="8">
        <v>794</v>
      </c>
    </row>
    <row r="399" spans="1:9" x14ac:dyDescent="0.25">
      <c r="A399" s="3">
        <v>34001</v>
      </c>
      <c r="B399" s="8">
        <v>120.96</v>
      </c>
      <c r="C399" s="8">
        <v>117.7</v>
      </c>
      <c r="D399" s="8">
        <v>5.7698999999999998</v>
      </c>
      <c r="E399" s="8">
        <v>5.7401999999999997</v>
      </c>
      <c r="F399" s="8"/>
      <c r="G399" s="8"/>
      <c r="H399" s="8">
        <v>796.45</v>
      </c>
      <c r="I399" s="8">
        <v>794.9</v>
      </c>
    </row>
    <row r="400" spans="1:9" x14ac:dyDescent="0.25">
      <c r="A400" s="3">
        <v>34029</v>
      </c>
      <c r="B400" s="8">
        <v>117.07</v>
      </c>
      <c r="C400" s="8">
        <v>116.35</v>
      </c>
      <c r="D400" s="8">
        <v>5.7313000000000001</v>
      </c>
      <c r="E400" s="8">
        <v>5.7190000000000003</v>
      </c>
      <c r="F400" s="8"/>
      <c r="G400" s="8"/>
      <c r="H400" s="8">
        <v>793.25</v>
      </c>
      <c r="I400" s="8">
        <v>794</v>
      </c>
    </row>
    <row r="401" spans="1:9" x14ac:dyDescent="0.25">
      <c r="A401" s="3">
        <v>34060</v>
      </c>
      <c r="B401" s="8">
        <v>112.44499999999999</v>
      </c>
      <c r="C401" s="8">
        <v>111.15</v>
      </c>
      <c r="D401" s="8">
        <v>5.7062999999999997</v>
      </c>
      <c r="E401" s="8">
        <v>5.7084000000000001</v>
      </c>
      <c r="F401" s="8"/>
      <c r="G401" s="8"/>
      <c r="H401" s="8">
        <v>795.79</v>
      </c>
      <c r="I401" s="8">
        <v>795.9</v>
      </c>
    </row>
    <row r="402" spans="1:9" x14ac:dyDescent="0.25">
      <c r="A402" s="3">
        <v>34090</v>
      </c>
      <c r="B402" s="8">
        <v>110.4029</v>
      </c>
      <c r="C402" s="8">
        <v>106.497</v>
      </c>
      <c r="D402" s="8">
        <v>5.7217000000000002</v>
      </c>
      <c r="E402" s="8">
        <v>5.7290000000000001</v>
      </c>
      <c r="F402" s="8"/>
      <c r="G402" s="8"/>
      <c r="H402" s="8">
        <v>799.99</v>
      </c>
      <c r="I402" s="8">
        <v>801.1</v>
      </c>
    </row>
    <row r="403" spans="1:9" x14ac:dyDescent="0.25">
      <c r="A403" s="3">
        <v>34121</v>
      </c>
      <c r="B403" s="8">
        <v>107.34</v>
      </c>
      <c r="C403" s="8">
        <v>106.75</v>
      </c>
      <c r="D403" s="8">
        <v>5.7374000000000001</v>
      </c>
      <c r="E403" s="8">
        <v>5.7611999999999997</v>
      </c>
      <c r="F403" s="8"/>
      <c r="G403" s="8"/>
      <c r="H403" s="8">
        <v>802.68</v>
      </c>
      <c r="I403" s="8">
        <v>803.7</v>
      </c>
    </row>
    <row r="404" spans="1:9" x14ac:dyDescent="0.25">
      <c r="A404" s="3">
        <v>34151</v>
      </c>
      <c r="B404" s="8">
        <v>107.73</v>
      </c>
      <c r="C404" s="8">
        <v>105.9</v>
      </c>
      <c r="D404" s="8">
        <v>5.7611999999999997</v>
      </c>
      <c r="E404" s="8">
        <v>5.7611999999999997</v>
      </c>
      <c r="F404" s="8"/>
      <c r="G404" s="8"/>
      <c r="H404" s="8">
        <v>806.2</v>
      </c>
      <c r="I404" s="8">
        <v>806.6</v>
      </c>
    </row>
    <row r="405" spans="1:9" x14ac:dyDescent="0.25">
      <c r="A405" s="3">
        <v>34182</v>
      </c>
      <c r="B405" s="8">
        <v>103.71</v>
      </c>
      <c r="C405" s="8">
        <v>104.2</v>
      </c>
      <c r="D405" s="8">
        <v>5.7763999999999998</v>
      </c>
      <c r="E405" s="8">
        <v>5.7918000000000003</v>
      </c>
      <c r="F405" s="8"/>
      <c r="G405" s="8"/>
      <c r="H405" s="8">
        <v>808.81</v>
      </c>
      <c r="I405" s="8">
        <v>808.4</v>
      </c>
    </row>
    <row r="406" spans="1:9" x14ac:dyDescent="0.25">
      <c r="A406" s="3">
        <v>34213</v>
      </c>
      <c r="B406" s="8">
        <v>105.28498999999999</v>
      </c>
      <c r="C406" s="8">
        <v>105.15</v>
      </c>
      <c r="D406" s="8">
        <v>5.7869999999999999</v>
      </c>
      <c r="E406" s="8">
        <v>5.7868000000000004</v>
      </c>
      <c r="F406" s="8"/>
      <c r="G406" s="8"/>
      <c r="H406" s="8">
        <v>808.57</v>
      </c>
      <c r="I406" s="8">
        <v>808.8</v>
      </c>
    </row>
    <row r="407" spans="1:9" x14ac:dyDescent="0.25">
      <c r="A407" s="3">
        <v>34243</v>
      </c>
      <c r="B407" s="8">
        <v>106.91898999999999</v>
      </c>
      <c r="C407" s="8">
        <v>108.2</v>
      </c>
      <c r="D407" s="8">
        <v>5.7868000000000004</v>
      </c>
      <c r="E407" s="8">
        <v>5.7868000000000004</v>
      </c>
      <c r="F407" s="8"/>
      <c r="G407" s="8"/>
      <c r="H407" s="8">
        <v>810.21</v>
      </c>
      <c r="I407" s="8">
        <v>808.2</v>
      </c>
    </row>
    <row r="408" spans="1:9" x14ac:dyDescent="0.25">
      <c r="A408" s="3">
        <v>34274</v>
      </c>
      <c r="B408" s="8">
        <v>107.80251</v>
      </c>
      <c r="C408" s="8">
        <v>108.95</v>
      </c>
      <c r="D408" s="8">
        <v>5.7946999999999997</v>
      </c>
      <c r="E408" s="8">
        <v>5.8049999999999997</v>
      </c>
      <c r="F408" s="8"/>
      <c r="G408" s="8"/>
      <c r="H408" s="8">
        <v>807.12</v>
      </c>
      <c r="I408" s="8">
        <v>807.6</v>
      </c>
    </row>
    <row r="409" spans="1:9" x14ac:dyDescent="0.25">
      <c r="A409" s="3">
        <v>34304</v>
      </c>
      <c r="B409" s="8">
        <v>109.69904</v>
      </c>
      <c r="C409" s="8">
        <v>111.85</v>
      </c>
      <c r="D409" s="8">
        <v>5.8068</v>
      </c>
      <c r="E409" s="8">
        <v>5.8</v>
      </c>
      <c r="F409" s="8"/>
      <c r="G409" s="8"/>
      <c r="H409" s="8">
        <v>809.4</v>
      </c>
      <c r="I409" s="8">
        <v>808.1</v>
      </c>
    </row>
    <row r="410" spans="1:9" x14ac:dyDescent="0.25">
      <c r="A410" s="3">
        <v>34335</v>
      </c>
      <c r="B410" s="8">
        <v>111.50999</v>
      </c>
      <c r="C410" s="8">
        <v>109.9</v>
      </c>
      <c r="D410" s="8">
        <v>8.6999999999999993</v>
      </c>
      <c r="E410" s="8">
        <v>8.6999999999999993</v>
      </c>
      <c r="F410" s="8"/>
      <c r="G410" s="8"/>
      <c r="H410" s="8">
        <v>810.48</v>
      </c>
      <c r="I410" s="8">
        <v>808.1</v>
      </c>
    </row>
    <row r="411" spans="1:9" x14ac:dyDescent="0.25">
      <c r="A411" s="3">
        <v>34366</v>
      </c>
      <c r="B411" s="8">
        <v>106.21053000000001</v>
      </c>
      <c r="C411" s="8">
        <v>104.15</v>
      </c>
      <c r="D411" s="8">
        <v>8.7027999999999999</v>
      </c>
      <c r="E411" s="8">
        <v>8.7043999999999997</v>
      </c>
      <c r="F411" s="8"/>
      <c r="G411" s="8"/>
      <c r="H411" s="8">
        <v>809.23</v>
      </c>
      <c r="I411" s="8">
        <v>808</v>
      </c>
    </row>
    <row r="412" spans="1:9" x14ac:dyDescent="0.25">
      <c r="A412" s="3">
        <v>34394</v>
      </c>
      <c r="B412" s="8">
        <v>105.13863000000001</v>
      </c>
      <c r="C412" s="8">
        <v>103.15</v>
      </c>
      <c r="D412" s="8">
        <v>8.7027999999999999</v>
      </c>
      <c r="E412" s="8">
        <v>8.7080000000000002</v>
      </c>
      <c r="F412" s="8"/>
      <c r="G412" s="8"/>
      <c r="H412" s="8">
        <v>807.54</v>
      </c>
      <c r="I412" s="8">
        <v>806.5</v>
      </c>
    </row>
    <row r="413" spans="1:9" x14ac:dyDescent="0.25">
      <c r="A413" s="3">
        <v>34425</v>
      </c>
      <c r="B413" s="8">
        <v>103.52649</v>
      </c>
      <c r="C413" s="8">
        <v>102.5</v>
      </c>
      <c r="D413" s="8">
        <v>8.6954999999999991</v>
      </c>
      <c r="E413" s="8">
        <v>8.6846999999999994</v>
      </c>
      <c r="F413" s="8"/>
      <c r="G413" s="8"/>
      <c r="H413" s="8">
        <v>808.56</v>
      </c>
      <c r="I413" s="8">
        <v>807.5</v>
      </c>
    </row>
    <row r="414" spans="1:9" x14ac:dyDescent="0.25">
      <c r="A414" s="3">
        <v>34455</v>
      </c>
      <c r="B414" s="8">
        <v>103.73</v>
      </c>
      <c r="C414" s="8">
        <v>104.47</v>
      </c>
      <c r="D414" s="8">
        <v>8.6648999999999994</v>
      </c>
      <c r="E414" s="8">
        <v>8.6597000000000008</v>
      </c>
      <c r="F414" s="8"/>
      <c r="G414" s="8"/>
      <c r="H414" s="8">
        <v>806.55</v>
      </c>
      <c r="I414" s="8">
        <v>806.1</v>
      </c>
    </row>
    <row r="415" spans="1:9" x14ac:dyDescent="0.25">
      <c r="A415" s="3">
        <v>34486</v>
      </c>
      <c r="B415" s="8">
        <v>102.72409</v>
      </c>
      <c r="C415" s="8">
        <v>99.05</v>
      </c>
      <c r="D415" s="8">
        <v>8.6571999999999996</v>
      </c>
      <c r="E415" s="8">
        <v>8.6525999999999996</v>
      </c>
      <c r="F415" s="8"/>
      <c r="G415" s="8"/>
      <c r="H415" s="8">
        <v>806.64</v>
      </c>
      <c r="I415" s="8">
        <v>805.5</v>
      </c>
    </row>
    <row r="416" spans="1:9" x14ac:dyDescent="0.25">
      <c r="A416" s="3">
        <v>34516</v>
      </c>
      <c r="B416" s="8">
        <v>98.497619999999998</v>
      </c>
      <c r="C416" s="8">
        <v>99.75</v>
      </c>
      <c r="D416" s="8">
        <v>8.6402999999999999</v>
      </c>
      <c r="E416" s="8">
        <v>8.6196999999999999</v>
      </c>
      <c r="F416" s="8"/>
      <c r="G416" s="8"/>
      <c r="H416" s="8">
        <v>805.12</v>
      </c>
      <c r="I416" s="8">
        <v>802.6</v>
      </c>
    </row>
    <row r="417" spans="1:9" x14ac:dyDescent="0.25">
      <c r="A417" s="3">
        <v>34547</v>
      </c>
      <c r="B417" s="8">
        <v>99.847819999999999</v>
      </c>
      <c r="C417" s="8">
        <v>99.55</v>
      </c>
      <c r="D417" s="8">
        <v>8.5898000000000003</v>
      </c>
      <c r="E417" s="8">
        <v>8.5616000000000003</v>
      </c>
      <c r="F417" s="8"/>
      <c r="G417" s="8"/>
      <c r="H417" s="8">
        <v>803.46</v>
      </c>
      <c r="I417" s="8">
        <v>801.1</v>
      </c>
    </row>
    <row r="418" spans="1:9" x14ac:dyDescent="0.25">
      <c r="A418" s="3">
        <v>34578</v>
      </c>
      <c r="B418" s="8">
        <v>98.806989999999999</v>
      </c>
      <c r="C418" s="8">
        <v>98.45</v>
      </c>
      <c r="D418" s="8">
        <v>8.5403000000000002</v>
      </c>
      <c r="E418" s="8">
        <v>8.5300999999999991</v>
      </c>
      <c r="F418" s="8"/>
      <c r="G418" s="8"/>
      <c r="H418" s="8">
        <v>800.73</v>
      </c>
      <c r="I418" s="8">
        <v>798.9</v>
      </c>
    </row>
    <row r="419" spans="1:9" x14ac:dyDescent="0.25">
      <c r="A419" s="3">
        <v>34608</v>
      </c>
      <c r="B419" s="8">
        <v>98.421509999999998</v>
      </c>
      <c r="C419" s="8">
        <v>97.38</v>
      </c>
      <c r="D419" s="8">
        <v>8.5292999999999992</v>
      </c>
      <c r="E419" s="8">
        <v>8.5266000000000002</v>
      </c>
      <c r="F419" s="8"/>
      <c r="G419" s="8"/>
      <c r="H419" s="8">
        <v>798.76</v>
      </c>
      <c r="I419" s="8">
        <v>796.9</v>
      </c>
    </row>
    <row r="420" spans="1:9" x14ac:dyDescent="0.25">
      <c r="A420" s="3">
        <v>34639</v>
      </c>
      <c r="B420" s="8">
        <v>97.956500000000005</v>
      </c>
      <c r="C420" s="8">
        <v>98.92</v>
      </c>
      <c r="D420" s="8">
        <v>8.5168999999999997</v>
      </c>
      <c r="E420" s="8">
        <v>8.5092999999999996</v>
      </c>
      <c r="F420" s="8"/>
      <c r="G420" s="8"/>
      <c r="H420" s="8">
        <v>796.33</v>
      </c>
      <c r="I420" s="8">
        <v>794.3</v>
      </c>
    </row>
    <row r="421" spans="1:9" x14ac:dyDescent="0.25">
      <c r="A421" s="3">
        <v>34669</v>
      </c>
      <c r="B421" s="8">
        <v>100.12350000000001</v>
      </c>
      <c r="C421" s="8">
        <v>99.74</v>
      </c>
      <c r="D421" s="8">
        <v>8.4851120000000009</v>
      </c>
      <c r="E421" s="8">
        <v>8.4461999999999993</v>
      </c>
      <c r="F421" s="8"/>
      <c r="G421" s="8"/>
      <c r="H421" s="8">
        <v>791.86</v>
      </c>
      <c r="I421" s="8">
        <v>788.7</v>
      </c>
    </row>
    <row r="422" spans="1:9" x14ac:dyDescent="0.25">
      <c r="A422" s="3">
        <v>34700</v>
      </c>
      <c r="B422" s="8">
        <v>99.745260000000002</v>
      </c>
      <c r="C422" s="8">
        <v>98.55</v>
      </c>
      <c r="D422" s="8">
        <v>8.4413</v>
      </c>
      <c r="E422" s="8">
        <v>8.4383999999999997</v>
      </c>
      <c r="F422" s="8"/>
      <c r="G422" s="8"/>
      <c r="H422" s="8">
        <v>790.48</v>
      </c>
      <c r="I422" s="8">
        <v>786.7</v>
      </c>
    </row>
    <row r="423" spans="1:9" x14ac:dyDescent="0.25">
      <c r="A423" s="3">
        <v>34731</v>
      </c>
      <c r="B423" s="8">
        <v>98.242999999999995</v>
      </c>
      <c r="C423" s="8">
        <v>97.05</v>
      </c>
      <c r="D423" s="8">
        <v>8.4353999999999996</v>
      </c>
      <c r="E423" s="8">
        <v>8.4315999999999995</v>
      </c>
      <c r="F423" s="8"/>
      <c r="G423" s="8"/>
      <c r="H423" s="8">
        <v>790.73</v>
      </c>
      <c r="I423" s="8">
        <v>786</v>
      </c>
    </row>
    <row r="424" spans="1:9" x14ac:dyDescent="0.25">
      <c r="A424" s="3">
        <v>34759</v>
      </c>
      <c r="B424" s="8">
        <v>90.788640000000001</v>
      </c>
      <c r="C424" s="8">
        <v>89.35</v>
      </c>
      <c r="D424" s="8">
        <v>8.4276</v>
      </c>
      <c r="E424" s="8">
        <v>8.4268999999999998</v>
      </c>
      <c r="F424" s="8"/>
      <c r="G424" s="8"/>
      <c r="H424" s="8">
        <v>778.69</v>
      </c>
      <c r="I424" s="8">
        <v>771.5</v>
      </c>
    </row>
    <row r="425" spans="1:9" x14ac:dyDescent="0.25">
      <c r="A425" s="3">
        <v>34790</v>
      </c>
      <c r="B425" s="8">
        <v>83.667500000000004</v>
      </c>
      <c r="C425" s="8">
        <v>83.75</v>
      </c>
      <c r="D425" s="8">
        <v>8.4224999999999994</v>
      </c>
      <c r="E425" s="8">
        <v>8.4074000000000009</v>
      </c>
      <c r="F425" s="8"/>
      <c r="G425" s="8"/>
      <c r="H425" s="8">
        <v>767.5</v>
      </c>
      <c r="I425" s="8">
        <v>761.8</v>
      </c>
    </row>
    <row r="426" spans="1:9" x14ac:dyDescent="0.25">
      <c r="A426" s="3">
        <v>34820</v>
      </c>
      <c r="B426" s="8">
        <v>85.096990000000005</v>
      </c>
      <c r="C426" s="8">
        <v>83.2</v>
      </c>
      <c r="D426" s="8">
        <v>8.3179999999999996</v>
      </c>
      <c r="E426" s="8">
        <v>8.3077000000000005</v>
      </c>
      <c r="F426" s="8"/>
      <c r="G426" s="8"/>
      <c r="H426" s="8">
        <v>761.4</v>
      </c>
      <c r="I426" s="8">
        <v>760.1</v>
      </c>
    </row>
    <row r="427" spans="1:9" x14ac:dyDescent="0.25">
      <c r="A427" s="3">
        <v>34851</v>
      </c>
      <c r="B427" s="8">
        <v>84.529539999999997</v>
      </c>
      <c r="C427" s="8">
        <v>84.6</v>
      </c>
      <c r="D427" s="8">
        <v>8.3009000000000004</v>
      </c>
      <c r="E427" s="8">
        <v>8.3010999999999999</v>
      </c>
      <c r="F427" s="8"/>
      <c r="G427" s="8"/>
      <c r="H427" s="8">
        <v>761.04</v>
      </c>
      <c r="I427" s="8">
        <v>758.1</v>
      </c>
    </row>
    <row r="428" spans="1:9" x14ac:dyDescent="0.25">
      <c r="A428" s="3">
        <v>34881</v>
      </c>
      <c r="B428" s="8">
        <v>87.221429999999998</v>
      </c>
      <c r="C428" s="8">
        <v>88.43</v>
      </c>
      <c r="D428" s="8">
        <v>8.3007000000000009</v>
      </c>
      <c r="E428" s="8">
        <v>8.3003</v>
      </c>
      <c r="F428" s="8"/>
      <c r="G428" s="8"/>
      <c r="H428" s="8">
        <v>757.01</v>
      </c>
      <c r="I428" s="8">
        <v>756.5</v>
      </c>
    </row>
    <row r="429" spans="1:9" x14ac:dyDescent="0.25">
      <c r="A429" s="3">
        <v>34912</v>
      </c>
      <c r="B429" s="8">
        <v>94.547820000000002</v>
      </c>
      <c r="C429" s="8">
        <v>99.1</v>
      </c>
      <c r="D429" s="8">
        <v>8.3074999999999992</v>
      </c>
      <c r="E429" s="8">
        <v>8.3193000000000001</v>
      </c>
      <c r="F429" s="8"/>
      <c r="G429" s="8"/>
      <c r="H429" s="8">
        <v>767.96</v>
      </c>
      <c r="I429" s="8">
        <v>777.1</v>
      </c>
    </row>
    <row r="430" spans="1:9" x14ac:dyDescent="0.25">
      <c r="A430" s="3">
        <v>34943</v>
      </c>
      <c r="B430" s="8">
        <v>100.4875</v>
      </c>
      <c r="C430" s="8">
        <v>98.3</v>
      </c>
      <c r="D430" s="8">
        <v>8.3185000000000002</v>
      </c>
      <c r="E430" s="8">
        <v>8.3187999999999995</v>
      </c>
      <c r="F430" s="8"/>
      <c r="G430" s="8"/>
      <c r="H430" s="8">
        <v>772.35</v>
      </c>
      <c r="I430" s="8">
        <v>768.4</v>
      </c>
    </row>
    <row r="431" spans="1:9" x14ac:dyDescent="0.25">
      <c r="A431" s="3">
        <v>34973</v>
      </c>
      <c r="B431" s="8">
        <v>100.65477</v>
      </c>
      <c r="C431" s="8">
        <v>101.7</v>
      </c>
      <c r="D431" s="8">
        <v>8.3155000000000001</v>
      </c>
      <c r="E431" s="8">
        <v>8.3148999999999997</v>
      </c>
      <c r="F431" s="8"/>
      <c r="G431" s="8"/>
      <c r="H431" s="8">
        <v>767.4</v>
      </c>
      <c r="I431" s="8">
        <v>765.5</v>
      </c>
    </row>
    <row r="432" spans="1:9" x14ac:dyDescent="0.25">
      <c r="A432" s="3">
        <v>35004</v>
      </c>
      <c r="B432" s="8">
        <v>101.91750999999999</v>
      </c>
      <c r="C432" s="8">
        <v>101.55</v>
      </c>
      <c r="D432" s="8">
        <v>8.3134999999999994</v>
      </c>
      <c r="E432" s="8">
        <v>8.3119999999999994</v>
      </c>
      <c r="F432" s="8"/>
      <c r="G432" s="8"/>
      <c r="H432" s="8">
        <v>769.41</v>
      </c>
      <c r="I432" s="8">
        <v>769.2</v>
      </c>
    </row>
    <row r="433" spans="1:9" x14ac:dyDescent="0.25">
      <c r="A433" s="3">
        <v>35034</v>
      </c>
      <c r="B433" s="8">
        <v>101.81498999999999</v>
      </c>
      <c r="C433" s="8">
        <v>102.83</v>
      </c>
      <c r="D433" s="8">
        <v>8.3155999999999999</v>
      </c>
      <c r="E433" s="8">
        <v>8.3173999999999992</v>
      </c>
      <c r="F433" s="8"/>
      <c r="G433" s="8"/>
      <c r="H433" s="8">
        <v>771.08</v>
      </c>
      <c r="I433" s="8">
        <v>774.7</v>
      </c>
    </row>
    <row r="434" spans="1:9" x14ac:dyDescent="0.25">
      <c r="A434" s="3">
        <v>35065</v>
      </c>
      <c r="B434" s="8">
        <v>105.83579</v>
      </c>
      <c r="C434" s="8">
        <v>107.25</v>
      </c>
      <c r="D434" s="8">
        <v>8.3186</v>
      </c>
      <c r="E434" s="8">
        <v>8.3147000000000002</v>
      </c>
      <c r="F434" s="8"/>
      <c r="G434" s="8"/>
      <c r="H434" s="8">
        <v>787.27</v>
      </c>
      <c r="I434" s="8">
        <v>784.3</v>
      </c>
    </row>
    <row r="435" spans="1:9" x14ac:dyDescent="0.25">
      <c r="A435" s="3">
        <v>35096</v>
      </c>
      <c r="B435" s="8">
        <v>105.7255</v>
      </c>
      <c r="C435" s="8">
        <v>104.7</v>
      </c>
      <c r="D435" s="8">
        <v>8.3132000000000001</v>
      </c>
      <c r="E435" s="8">
        <v>8.3207000000000004</v>
      </c>
      <c r="F435" s="8"/>
      <c r="G435" s="8"/>
      <c r="H435" s="8">
        <v>780.28</v>
      </c>
      <c r="I435" s="8">
        <v>780.7</v>
      </c>
    </row>
    <row r="436" spans="1:9" x14ac:dyDescent="0.25">
      <c r="A436" s="3">
        <v>35125</v>
      </c>
      <c r="B436" s="8">
        <v>105.81684</v>
      </c>
      <c r="C436" s="8">
        <v>106.28</v>
      </c>
      <c r="D436" s="8">
        <v>8.3289000000000009</v>
      </c>
      <c r="E436" s="8">
        <v>8.3338999999999999</v>
      </c>
      <c r="F436" s="8"/>
      <c r="G436" s="8"/>
      <c r="H436" s="8">
        <v>781.25</v>
      </c>
      <c r="I436" s="8">
        <v>782.7</v>
      </c>
    </row>
    <row r="437" spans="1:9" x14ac:dyDescent="0.25">
      <c r="A437" s="3">
        <v>35156</v>
      </c>
      <c r="B437" s="8">
        <v>107.46333</v>
      </c>
      <c r="C437" s="8">
        <v>104.8</v>
      </c>
      <c r="D437" s="8">
        <v>8.3315000000000001</v>
      </c>
      <c r="E437" s="8">
        <v>8.3306000000000004</v>
      </c>
      <c r="F437" s="8"/>
      <c r="G437" s="8"/>
      <c r="H437" s="8">
        <v>780.43</v>
      </c>
      <c r="I437" s="8">
        <v>778.7</v>
      </c>
    </row>
    <row r="438" spans="1:9" x14ac:dyDescent="0.25">
      <c r="A438" s="3">
        <v>35186</v>
      </c>
      <c r="B438" s="8">
        <v>106.44601</v>
      </c>
      <c r="C438" s="8">
        <v>108.2</v>
      </c>
      <c r="D438" s="8">
        <v>8.3287999999999993</v>
      </c>
      <c r="E438" s="8">
        <v>8.3262999999999998</v>
      </c>
      <c r="F438" s="8"/>
      <c r="G438" s="8"/>
      <c r="H438" s="8">
        <v>780.16</v>
      </c>
      <c r="I438" s="8">
        <v>787.9</v>
      </c>
    </row>
    <row r="439" spans="1:9" x14ac:dyDescent="0.25">
      <c r="A439" s="3">
        <v>35217</v>
      </c>
      <c r="B439" s="8">
        <v>108.85799</v>
      </c>
      <c r="C439" s="8">
        <v>109.42</v>
      </c>
      <c r="D439" s="8">
        <v>8.3224999999999998</v>
      </c>
      <c r="E439" s="8">
        <v>8.3221000000000007</v>
      </c>
      <c r="F439" s="8"/>
      <c r="G439" s="8"/>
      <c r="H439" s="8">
        <v>797.96</v>
      </c>
      <c r="I439" s="8">
        <v>810.6</v>
      </c>
    </row>
    <row r="440" spans="1:9" x14ac:dyDescent="0.25">
      <c r="A440" s="3">
        <v>35247</v>
      </c>
      <c r="B440" s="8">
        <v>109.32346</v>
      </c>
      <c r="C440" s="8">
        <v>107.92</v>
      </c>
      <c r="D440" s="8">
        <v>8.3160000000000007</v>
      </c>
      <c r="E440" s="8">
        <v>8.3109000000000002</v>
      </c>
      <c r="F440" s="8"/>
      <c r="G440" s="8"/>
      <c r="H440" s="8">
        <v>812.76</v>
      </c>
      <c r="I440" s="8">
        <v>813.3</v>
      </c>
    </row>
    <row r="441" spans="1:9" x14ac:dyDescent="0.25">
      <c r="A441" s="3">
        <v>35278</v>
      </c>
      <c r="B441" s="8">
        <v>107.75182</v>
      </c>
      <c r="C441" s="8">
        <v>108.44</v>
      </c>
      <c r="D441" s="8">
        <v>8.3080999999999996</v>
      </c>
      <c r="E441" s="8">
        <v>8.3063000000000002</v>
      </c>
      <c r="F441" s="8"/>
      <c r="G441" s="8"/>
      <c r="H441" s="8">
        <v>816.81</v>
      </c>
      <c r="I441" s="8">
        <v>819.4</v>
      </c>
    </row>
    <row r="442" spans="1:9" x14ac:dyDescent="0.25">
      <c r="A442" s="3">
        <v>35309</v>
      </c>
      <c r="B442" s="8">
        <v>109.74527</v>
      </c>
      <c r="C442" s="8">
        <v>110.97</v>
      </c>
      <c r="D442" s="8">
        <v>8.3042999999999996</v>
      </c>
      <c r="E442" s="8">
        <v>8.3017000000000003</v>
      </c>
      <c r="F442" s="8"/>
      <c r="G442" s="8"/>
      <c r="H442" s="8">
        <v>821.76</v>
      </c>
      <c r="I442" s="8">
        <v>821.2</v>
      </c>
    </row>
    <row r="443" spans="1:9" x14ac:dyDescent="0.25">
      <c r="A443" s="3">
        <v>35339</v>
      </c>
      <c r="B443" s="8">
        <v>112.36093</v>
      </c>
      <c r="C443" s="8">
        <v>113.8</v>
      </c>
      <c r="D443" s="8">
        <v>8.2998999999999992</v>
      </c>
      <c r="E443" s="8">
        <v>8.3007000000000009</v>
      </c>
      <c r="F443" s="8"/>
      <c r="G443" s="8"/>
      <c r="H443" s="8">
        <v>827.61</v>
      </c>
      <c r="I443" s="8">
        <v>831.3</v>
      </c>
    </row>
    <row r="444" spans="1:9" x14ac:dyDescent="0.25">
      <c r="A444" s="3">
        <v>35370</v>
      </c>
      <c r="B444" s="8">
        <v>112.25700000000001</v>
      </c>
      <c r="C444" s="8">
        <v>113.77</v>
      </c>
      <c r="D444" s="8">
        <v>8.2993000000000006</v>
      </c>
      <c r="E444" s="8">
        <v>8.3011999999999997</v>
      </c>
      <c r="F444" s="8"/>
      <c r="G444" s="8"/>
      <c r="H444" s="8">
        <v>828.18</v>
      </c>
      <c r="I444" s="8">
        <v>828.7</v>
      </c>
    </row>
    <row r="445" spans="1:9" x14ac:dyDescent="0.25">
      <c r="A445" s="3">
        <v>35400</v>
      </c>
      <c r="B445" s="8">
        <v>113.76474</v>
      </c>
      <c r="C445" s="8">
        <v>116</v>
      </c>
      <c r="D445" s="8">
        <v>8.2989999999999995</v>
      </c>
      <c r="E445" s="8">
        <v>8.2981999999999996</v>
      </c>
      <c r="F445" s="8"/>
      <c r="G445" s="8"/>
      <c r="H445" s="8">
        <v>839.02</v>
      </c>
      <c r="I445" s="8">
        <v>844.2</v>
      </c>
    </row>
    <row r="446" spans="1:9" x14ac:dyDescent="0.25">
      <c r="A446" s="3">
        <v>35431</v>
      </c>
      <c r="B446" s="8">
        <v>118.0179</v>
      </c>
      <c r="C446" s="8">
        <v>122</v>
      </c>
      <c r="D446" s="8">
        <v>8.2963000000000005</v>
      </c>
      <c r="E446" s="8">
        <v>8.2937999999999992</v>
      </c>
      <c r="F446" s="8"/>
      <c r="G446" s="8"/>
      <c r="H446" s="8">
        <v>849.88</v>
      </c>
      <c r="I446" s="8">
        <v>861.3</v>
      </c>
    </row>
    <row r="447" spans="1:9" x14ac:dyDescent="0.25">
      <c r="A447" s="3">
        <v>35462</v>
      </c>
      <c r="B447" s="8">
        <v>123.00842</v>
      </c>
      <c r="C447" s="8">
        <v>120.78</v>
      </c>
      <c r="D447" s="8">
        <v>8.2928999999999995</v>
      </c>
      <c r="E447" s="8">
        <v>8.2948000000000004</v>
      </c>
      <c r="F447" s="8"/>
      <c r="G447" s="8"/>
      <c r="H447" s="8">
        <v>866.85</v>
      </c>
      <c r="I447" s="8">
        <v>863.9</v>
      </c>
    </row>
    <row r="448" spans="1:9" x14ac:dyDescent="0.25">
      <c r="A448" s="3">
        <v>35490</v>
      </c>
      <c r="B448" s="8">
        <v>122.64149</v>
      </c>
      <c r="C448" s="8">
        <v>124.05</v>
      </c>
      <c r="D448" s="8">
        <v>8.2957000000000001</v>
      </c>
      <c r="E448" s="8">
        <v>8.2964000000000002</v>
      </c>
      <c r="F448" s="8"/>
      <c r="G448" s="8"/>
      <c r="H448" s="8">
        <v>879.41</v>
      </c>
      <c r="I448" s="8">
        <v>897.1</v>
      </c>
    </row>
    <row r="449" spans="1:9" x14ac:dyDescent="0.25">
      <c r="A449" s="3">
        <v>35521</v>
      </c>
      <c r="B449" s="8">
        <v>125.5081</v>
      </c>
      <c r="C449" s="8">
        <v>126.85</v>
      </c>
      <c r="D449" s="8">
        <v>8.2957000000000001</v>
      </c>
      <c r="E449" s="8">
        <v>8.2949000000000002</v>
      </c>
      <c r="F449" s="8"/>
      <c r="G449" s="8"/>
      <c r="H449" s="8">
        <v>893.56</v>
      </c>
      <c r="I449" s="8">
        <v>892.1</v>
      </c>
    </row>
    <row r="450" spans="1:9" x14ac:dyDescent="0.25">
      <c r="A450" s="3">
        <v>35551</v>
      </c>
      <c r="B450" s="8">
        <v>118.99142999999999</v>
      </c>
      <c r="C450" s="8">
        <v>116.45</v>
      </c>
      <c r="D450" s="8">
        <v>8.2928999999999995</v>
      </c>
      <c r="E450" s="8">
        <v>8.2920999999999996</v>
      </c>
      <c r="F450" s="8"/>
      <c r="G450" s="8"/>
      <c r="H450" s="8">
        <v>892.05</v>
      </c>
      <c r="I450" s="8">
        <v>891.8</v>
      </c>
    </row>
    <row r="451" spans="1:9" x14ac:dyDescent="0.25">
      <c r="A451" s="3">
        <v>35582</v>
      </c>
      <c r="B451" s="8">
        <v>114.20475</v>
      </c>
      <c r="C451" s="8">
        <v>114.4</v>
      </c>
      <c r="D451" s="8">
        <v>8.2920999999999996</v>
      </c>
      <c r="E451" s="8">
        <v>8.2908000000000008</v>
      </c>
      <c r="F451" s="8"/>
      <c r="G451" s="8"/>
      <c r="H451" s="8">
        <v>889.49</v>
      </c>
      <c r="I451" s="8">
        <v>888.1</v>
      </c>
    </row>
    <row r="452" spans="1:9" x14ac:dyDescent="0.25">
      <c r="A452" s="3">
        <v>35612</v>
      </c>
      <c r="B452" s="8">
        <v>115.15772</v>
      </c>
      <c r="C452" s="8">
        <v>118.25</v>
      </c>
      <c r="D452" s="8">
        <v>8.2911000000000001</v>
      </c>
      <c r="E452" s="8">
        <v>8.2901000000000007</v>
      </c>
      <c r="F452" s="8"/>
      <c r="G452" s="8"/>
      <c r="H452" s="8">
        <v>890.5</v>
      </c>
      <c r="I452" s="8">
        <v>892</v>
      </c>
    </row>
    <row r="453" spans="1:9" x14ac:dyDescent="0.25">
      <c r="A453" s="3">
        <v>35643</v>
      </c>
      <c r="B453" s="8">
        <v>117.90097</v>
      </c>
      <c r="C453" s="8">
        <v>119.35</v>
      </c>
      <c r="D453" s="8">
        <v>8.2894000000000005</v>
      </c>
      <c r="E453" s="8">
        <v>8.2883999999999993</v>
      </c>
      <c r="F453" s="8"/>
      <c r="G453" s="8"/>
      <c r="H453" s="8">
        <v>895.9</v>
      </c>
      <c r="I453" s="8">
        <v>902</v>
      </c>
    </row>
    <row r="454" spans="1:9" x14ac:dyDescent="0.25">
      <c r="A454" s="3">
        <v>35674</v>
      </c>
      <c r="B454" s="8">
        <v>120.74500999999999</v>
      </c>
      <c r="C454" s="8">
        <v>121</v>
      </c>
      <c r="D454" s="8">
        <v>8.2872000000000003</v>
      </c>
      <c r="E454" s="8">
        <v>8.2851999999999997</v>
      </c>
      <c r="F454" s="8"/>
      <c r="G454" s="8"/>
      <c r="H454" s="8">
        <v>909.53</v>
      </c>
      <c r="I454" s="8">
        <v>914.8</v>
      </c>
    </row>
    <row r="455" spans="1:9" x14ac:dyDescent="0.25">
      <c r="A455" s="3">
        <v>35704</v>
      </c>
      <c r="B455" s="8">
        <v>121.05909</v>
      </c>
      <c r="C455" s="8">
        <v>119.95</v>
      </c>
      <c r="D455" s="8">
        <v>8.2837999999999994</v>
      </c>
      <c r="E455" s="8">
        <v>8.2835999999999999</v>
      </c>
      <c r="F455" s="8"/>
      <c r="G455" s="8"/>
      <c r="H455" s="8">
        <v>921.85</v>
      </c>
      <c r="I455" s="8">
        <v>965.1</v>
      </c>
    </row>
    <row r="456" spans="1:9" x14ac:dyDescent="0.25">
      <c r="A456" s="3">
        <v>35735</v>
      </c>
      <c r="B456" s="8">
        <v>125.27388999999999</v>
      </c>
      <c r="C456" s="8">
        <v>127.55</v>
      </c>
      <c r="D456" s="8">
        <v>8.2811000000000003</v>
      </c>
      <c r="E456" s="8">
        <v>8.2800999999999991</v>
      </c>
      <c r="F456" s="8"/>
      <c r="G456" s="8"/>
      <c r="H456" s="8">
        <v>1025.58</v>
      </c>
      <c r="I456" s="8">
        <v>1163.8</v>
      </c>
    </row>
    <row r="457" spans="1:9" x14ac:dyDescent="0.25">
      <c r="A457" s="3">
        <v>35765</v>
      </c>
      <c r="B457" s="8">
        <v>129.38158000000001</v>
      </c>
      <c r="C457" s="8">
        <v>129.94999999999999</v>
      </c>
      <c r="D457" s="8">
        <v>8.2796000000000003</v>
      </c>
      <c r="E457" s="8">
        <v>8.2797999999999998</v>
      </c>
      <c r="F457" s="8"/>
      <c r="G457" s="8"/>
      <c r="H457" s="8">
        <v>1484.08</v>
      </c>
      <c r="I457" s="8">
        <v>1415.2</v>
      </c>
    </row>
    <row r="458" spans="1:9" x14ac:dyDescent="0.25">
      <c r="A458" s="3">
        <v>35796</v>
      </c>
      <c r="B458" s="8">
        <v>129.45262</v>
      </c>
      <c r="C458" s="8">
        <v>126.9</v>
      </c>
      <c r="D458" s="8">
        <v>8.2790999999999997</v>
      </c>
      <c r="E458" s="8">
        <v>8.2789000000000001</v>
      </c>
      <c r="F458" s="8"/>
      <c r="G458" s="8"/>
      <c r="H458" s="8">
        <v>1706.8</v>
      </c>
      <c r="I458" s="8">
        <v>1572.9</v>
      </c>
    </row>
    <row r="459" spans="1:9" x14ac:dyDescent="0.25">
      <c r="A459" s="3">
        <v>35827</v>
      </c>
      <c r="B459" s="8">
        <v>126.00156</v>
      </c>
      <c r="C459" s="8">
        <v>127.25</v>
      </c>
      <c r="D459" s="8">
        <v>8.2790999999999997</v>
      </c>
      <c r="E459" s="8">
        <v>8.2789999999999999</v>
      </c>
      <c r="F459" s="8"/>
      <c r="G459" s="8"/>
      <c r="H459" s="8">
        <v>1623.06</v>
      </c>
      <c r="I459" s="8">
        <v>1640.1</v>
      </c>
    </row>
    <row r="460" spans="1:9" x14ac:dyDescent="0.25">
      <c r="A460" s="3">
        <v>35855</v>
      </c>
      <c r="B460" s="8">
        <v>128.69135</v>
      </c>
      <c r="C460" s="8">
        <v>132.05000000000001</v>
      </c>
      <c r="D460" s="8">
        <v>8.2791999999999994</v>
      </c>
      <c r="E460" s="8">
        <v>8.2790999999999997</v>
      </c>
      <c r="F460" s="8"/>
      <c r="G460" s="8"/>
      <c r="H460" s="8">
        <v>1505.28</v>
      </c>
      <c r="I460" s="8">
        <v>1378.8</v>
      </c>
    </row>
    <row r="461" spans="1:9" x14ac:dyDescent="0.25">
      <c r="A461" s="3">
        <v>35886</v>
      </c>
      <c r="B461" s="8">
        <v>131.66954000000001</v>
      </c>
      <c r="C461" s="8">
        <v>132.30000000000001</v>
      </c>
      <c r="D461" s="8">
        <v>8.2791999999999994</v>
      </c>
      <c r="E461" s="8">
        <v>8.2781000000000002</v>
      </c>
      <c r="F461" s="8"/>
      <c r="G461" s="8"/>
      <c r="H461" s="8">
        <v>1391.97</v>
      </c>
      <c r="I461" s="8">
        <v>1338.2</v>
      </c>
    </row>
    <row r="462" spans="1:9" x14ac:dyDescent="0.25">
      <c r="A462" s="3">
        <v>35916</v>
      </c>
      <c r="B462" s="8">
        <v>134.99686</v>
      </c>
      <c r="C462" s="8">
        <v>139.05000000000001</v>
      </c>
      <c r="D462" s="8">
        <v>8.2789999999999999</v>
      </c>
      <c r="E462" s="8">
        <v>8.2795000000000005</v>
      </c>
      <c r="F462" s="8"/>
      <c r="G462" s="8"/>
      <c r="H462" s="8">
        <v>1394.62</v>
      </c>
      <c r="I462" s="8">
        <v>1410.8</v>
      </c>
    </row>
    <row r="463" spans="1:9" x14ac:dyDescent="0.25">
      <c r="A463" s="3">
        <v>35947</v>
      </c>
      <c r="B463" s="8">
        <v>140.56728000000001</v>
      </c>
      <c r="C463" s="8">
        <v>140.85001</v>
      </c>
      <c r="D463" s="8">
        <v>8.2797000000000001</v>
      </c>
      <c r="E463" s="8">
        <v>8.2797999999999998</v>
      </c>
      <c r="F463" s="8"/>
      <c r="G463" s="8"/>
      <c r="H463" s="8">
        <v>1397.18</v>
      </c>
      <c r="I463" s="8">
        <v>1385.2</v>
      </c>
    </row>
    <row r="464" spans="1:9" x14ac:dyDescent="0.25">
      <c r="A464" s="3">
        <v>35977</v>
      </c>
      <c r="B464" s="8">
        <v>140.73364000000001</v>
      </c>
      <c r="C464" s="8">
        <v>143.69999999999999</v>
      </c>
      <c r="D464" s="8">
        <v>8.2797999999999998</v>
      </c>
      <c r="E464" s="8">
        <v>8.2798999999999996</v>
      </c>
      <c r="F464" s="8"/>
      <c r="G464" s="8"/>
      <c r="H464" s="8">
        <v>1300.77</v>
      </c>
      <c r="I464" s="8">
        <v>1236</v>
      </c>
    </row>
    <row r="465" spans="1:9" x14ac:dyDescent="0.25">
      <c r="A465" s="3">
        <v>36008</v>
      </c>
      <c r="B465" s="8">
        <v>144.65499800000001</v>
      </c>
      <c r="C465" s="8">
        <v>141.46001000000001</v>
      </c>
      <c r="D465" s="8">
        <v>8.2798999999999996</v>
      </c>
      <c r="E465" s="8">
        <v>8.2799999999999994</v>
      </c>
      <c r="F465" s="8"/>
      <c r="G465" s="8"/>
      <c r="H465" s="8">
        <v>1303.22</v>
      </c>
      <c r="I465" s="8">
        <v>1331.8</v>
      </c>
    </row>
    <row r="466" spans="1:9" x14ac:dyDescent="0.25">
      <c r="A466" s="3">
        <v>36039</v>
      </c>
      <c r="B466" s="8">
        <v>134.59351000000001</v>
      </c>
      <c r="C466" s="8">
        <v>135.25</v>
      </c>
      <c r="D466" s="8">
        <v>8.2789999999999999</v>
      </c>
      <c r="E466" s="8">
        <v>8.2782</v>
      </c>
      <c r="F466" s="8"/>
      <c r="G466" s="8"/>
      <c r="H466" s="8">
        <v>1370.8</v>
      </c>
      <c r="I466" s="8">
        <v>1373.6</v>
      </c>
    </row>
    <row r="467" spans="1:9" x14ac:dyDescent="0.25">
      <c r="A467" s="3">
        <v>36069</v>
      </c>
      <c r="B467" s="8">
        <v>121.29817</v>
      </c>
      <c r="C467" s="8">
        <v>116.4</v>
      </c>
      <c r="D467" s="8">
        <v>8.2777999999999992</v>
      </c>
      <c r="E467" s="8">
        <v>8.2775999999999996</v>
      </c>
      <c r="F467" s="8"/>
      <c r="G467" s="8"/>
      <c r="H467" s="8">
        <v>1336.72</v>
      </c>
      <c r="I467" s="8">
        <v>1313.8</v>
      </c>
    </row>
    <row r="468" spans="1:9" x14ac:dyDescent="0.25">
      <c r="A468" s="3">
        <v>36100</v>
      </c>
      <c r="B468" s="8">
        <v>120.58157</v>
      </c>
      <c r="C468" s="8">
        <v>123.65</v>
      </c>
      <c r="D468" s="8">
        <v>8.2777999999999992</v>
      </c>
      <c r="E468" s="8">
        <v>8.2782</v>
      </c>
      <c r="F468" s="8"/>
      <c r="G468" s="8"/>
      <c r="H468" s="8">
        <v>1294.1300000000001</v>
      </c>
      <c r="I468" s="8">
        <v>1243.7</v>
      </c>
    </row>
    <row r="469" spans="1:9" x14ac:dyDescent="0.25">
      <c r="A469" s="3">
        <v>36130</v>
      </c>
      <c r="B469" s="8">
        <v>117.62251000000001</v>
      </c>
      <c r="C469" s="8">
        <v>115.6</v>
      </c>
      <c r="D469" s="8">
        <v>8.2779000000000007</v>
      </c>
      <c r="E469" s="8">
        <v>8.2787000000000006</v>
      </c>
      <c r="F469" s="8"/>
      <c r="G469" s="8"/>
      <c r="H469" s="8">
        <v>1213.6500000000001</v>
      </c>
      <c r="I469" s="8">
        <v>1207.8</v>
      </c>
    </row>
    <row r="470" spans="1:9" x14ac:dyDescent="0.25">
      <c r="A470" s="3">
        <v>36161</v>
      </c>
      <c r="B470" s="8">
        <v>113.18105</v>
      </c>
      <c r="C470" s="8">
        <v>116.2</v>
      </c>
      <c r="D470" s="8">
        <v>8.2789999999999999</v>
      </c>
      <c r="E470" s="8">
        <v>8.2777999999999992</v>
      </c>
      <c r="F470" s="8">
        <v>0.86148968796843495</v>
      </c>
      <c r="G470" s="8">
        <v>0.87842586085734298</v>
      </c>
      <c r="H470" s="8">
        <v>1176.94</v>
      </c>
      <c r="I470" s="8">
        <v>1175.3</v>
      </c>
    </row>
    <row r="471" spans="1:9" x14ac:dyDescent="0.25">
      <c r="A471" s="3">
        <v>36192</v>
      </c>
      <c r="B471" s="8">
        <v>116.66211</v>
      </c>
      <c r="C471" s="8">
        <v>119.4</v>
      </c>
      <c r="D471" s="8">
        <v>8.2780000000000005</v>
      </c>
      <c r="E471" s="8">
        <v>8.2789000000000001</v>
      </c>
      <c r="F471" s="8">
        <v>0.89224770580808599</v>
      </c>
      <c r="G471" s="8">
        <v>0.90760573606825201</v>
      </c>
      <c r="H471" s="8">
        <v>1186.81</v>
      </c>
      <c r="I471" s="8">
        <v>1222.4000000000001</v>
      </c>
    </row>
    <row r="472" spans="1:9" x14ac:dyDescent="0.25">
      <c r="A472" s="3">
        <v>36220</v>
      </c>
      <c r="B472" s="8">
        <v>119.77681</v>
      </c>
      <c r="C472" s="8">
        <v>120.4</v>
      </c>
      <c r="D472" s="8">
        <v>8.2790999999999997</v>
      </c>
      <c r="E472" s="8">
        <v>8.2799999999999994</v>
      </c>
      <c r="F472" s="8">
        <v>0.91886795467984494</v>
      </c>
      <c r="G472" s="8">
        <v>0.93092533978774905</v>
      </c>
      <c r="H472" s="8">
        <v>1229.1600000000001</v>
      </c>
      <c r="I472" s="8">
        <v>1224.7</v>
      </c>
    </row>
    <row r="473" spans="1:9" x14ac:dyDescent="0.25">
      <c r="A473" s="3">
        <v>36251</v>
      </c>
      <c r="B473" s="8">
        <v>119.80524</v>
      </c>
      <c r="C473" s="8">
        <v>119.33</v>
      </c>
      <c r="D473" s="8">
        <v>8.2791999999999994</v>
      </c>
      <c r="E473" s="8">
        <v>8.2794000000000008</v>
      </c>
      <c r="F473" s="8">
        <v>0.93419449080031502</v>
      </c>
      <c r="G473" s="8">
        <v>0.94366330093422601</v>
      </c>
      <c r="H473" s="8">
        <v>1208.94</v>
      </c>
      <c r="I473" s="8">
        <v>1176.4000000000001</v>
      </c>
    </row>
    <row r="474" spans="1:9" x14ac:dyDescent="0.25">
      <c r="A474" s="3">
        <v>36281</v>
      </c>
      <c r="B474" s="8">
        <v>122.11387999999999</v>
      </c>
      <c r="C474" s="8">
        <v>121.42</v>
      </c>
      <c r="D474" s="8">
        <v>8.2784999999999993</v>
      </c>
      <c r="E474" s="8">
        <v>8.2786000000000008</v>
      </c>
      <c r="F474" s="8">
        <v>0.94090237017789602</v>
      </c>
      <c r="G474" s="8">
        <v>0.95638867635807101</v>
      </c>
      <c r="H474" s="8">
        <v>1197</v>
      </c>
      <c r="I474" s="8">
        <v>1186.3</v>
      </c>
    </row>
    <row r="475" spans="1:9" x14ac:dyDescent="0.25">
      <c r="A475" s="3">
        <v>36312</v>
      </c>
      <c r="B475" s="8">
        <v>120.90182</v>
      </c>
      <c r="C475" s="8">
        <v>121.1</v>
      </c>
      <c r="D475" s="8">
        <v>8.2779900000000008</v>
      </c>
      <c r="E475" s="8">
        <v>8.2787000000000006</v>
      </c>
      <c r="F475" s="8">
        <v>0.96361900256677202</v>
      </c>
      <c r="G475" s="8">
        <v>0.96824167312161102</v>
      </c>
      <c r="H475" s="8">
        <v>1169.6300000000001</v>
      </c>
      <c r="I475" s="8">
        <v>1155.9000000000001</v>
      </c>
    </row>
    <row r="476" spans="1:9" x14ac:dyDescent="0.25">
      <c r="A476" s="3">
        <v>36342</v>
      </c>
      <c r="B476" s="8">
        <v>119.8557</v>
      </c>
      <c r="C476" s="8">
        <v>115.2</v>
      </c>
      <c r="D476" s="8">
        <v>8.2775999999999996</v>
      </c>
      <c r="E476" s="8">
        <v>8.2774000000000001</v>
      </c>
      <c r="F476" s="8">
        <v>0.96593328913455001</v>
      </c>
      <c r="G476" s="8">
        <v>0.93510379652141296</v>
      </c>
      <c r="H476" s="8">
        <v>1186.04</v>
      </c>
      <c r="I476" s="8">
        <v>1206.9000000000001</v>
      </c>
    </row>
    <row r="477" spans="1:9" x14ac:dyDescent="0.25">
      <c r="A477" s="3">
        <v>36373</v>
      </c>
      <c r="B477" s="8">
        <v>113.40455</v>
      </c>
      <c r="C477" s="8">
        <v>110.82</v>
      </c>
      <c r="D477" s="8">
        <v>8.2772500000000004</v>
      </c>
      <c r="E477" s="8">
        <v>8.2769999999999992</v>
      </c>
      <c r="F477" s="8">
        <v>0.94308078772970205</v>
      </c>
      <c r="G477" s="8">
        <v>0.94580535325829895</v>
      </c>
      <c r="H477" s="8">
        <v>1199.79</v>
      </c>
      <c r="I477" s="8">
        <v>1184.9000000000001</v>
      </c>
    </row>
    <row r="478" spans="1:9" x14ac:dyDescent="0.25">
      <c r="A478" s="3">
        <v>36404</v>
      </c>
      <c r="B478" s="8">
        <v>107.5715</v>
      </c>
      <c r="C478" s="8">
        <v>106.85</v>
      </c>
      <c r="D478" s="8">
        <v>8.2774400000000004</v>
      </c>
      <c r="E478" s="8">
        <v>8.2774999999999999</v>
      </c>
      <c r="F478" s="8">
        <v>0.95231086889706895</v>
      </c>
      <c r="G478" s="8">
        <v>0.93764650726676002</v>
      </c>
      <c r="H478" s="8">
        <v>1196.97</v>
      </c>
      <c r="I478" s="8">
        <v>1218.7</v>
      </c>
    </row>
    <row r="479" spans="1:9" x14ac:dyDescent="0.25">
      <c r="A479" s="3">
        <v>36434</v>
      </c>
      <c r="B479" s="8">
        <v>105.973</v>
      </c>
      <c r="C479" s="8">
        <v>104.85</v>
      </c>
      <c r="D479" s="8">
        <v>8.2774000000000001</v>
      </c>
      <c r="E479" s="8">
        <v>8.2775999999999996</v>
      </c>
      <c r="F479" s="8">
        <v>0.93402658862358501</v>
      </c>
      <c r="G479" s="8">
        <v>0.95666315890175002</v>
      </c>
      <c r="H479" s="8">
        <v>1206.3800000000001</v>
      </c>
      <c r="I479" s="8">
        <v>1200.5</v>
      </c>
    </row>
    <row r="480" spans="1:9" x14ac:dyDescent="0.25">
      <c r="A480" s="3">
        <v>36465</v>
      </c>
      <c r="B480" s="8">
        <v>104.956</v>
      </c>
      <c r="C480" s="8">
        <v>102.5</v>
      </c>
      <c r="D480" s="8">
        <v>8.2781900000000004</v>
      </c>
      <c r="E480" s="8">
        <v>8.2789000000000001</v>
      </c>
      <c r="F480" s="8">
        <v>0.96728382305743299</v>
      </c>
      <c r="G480" s="8">
        <v>0.99039318609487903</v>
      </c>
      <c r="H480" s="8">
        <v>1177.22</v>
      </c>
      <c r="I480" s="8">
        <v>1157.5</v>
      </c>
    </row>
    <row r="481" spans="1:9" x14ac:dyDescent="0.25">
      <c r="A481" s="3">
        <v>36495</v>
      </c>
      <c r="B481" s="8">
        <v>102.68</v>
      </c>
      <c r="C481" s="8">
        <v>102.2</v>
      </c>
      <c r="D481" s="8">
        <v>8.2793299999999999</v>
      </c>
      <c r="E481" s="8">
        <v>8.2795000000000005</v>
      </c>
      <c r="F481" s="8">
        <v>0.989106342419659</v>
      </c>
      <c r="G481" s="8">
        <v>0.99542106310969503</v>
      </c>
      <c r="H481" s="8">
        <v>1138.3900000000001</v>
      </c>
      <c r="I481" s="8">
        <v>1145.4000000000001</v>
      </c>
    </row>
    <row r="482" spans="1:9" x14ac:dyDescent="0.25">
      <c r="A482" s="3">
        <v>36526</v>
      </c>
      <c r="B482" s="8">
        <v>105.16262999999999</v>
      </c>
      <c r="C482" s="8">
        <v>106.85</v>
      </c>
      <c r="D482" s="8">
        <v>8.2792499999999993</v>
      </c>
      <c r="E482" s="8">
        <v>8.2776999999999994</v>
      </c>
      <c r="F482" s="8">
        <v>0.98648978748195104</v>
      </c>
      <c r="G482" s="8">
        <v>1.02134613420488</v>
      </c>
      <c r="H482" s="8">
        <v>1131.07</v>
      </c>
      <c r="I482" s="8">
        <v>1122.0999999999999</v>
      </c>
    </row>
    <row r="483" spans="1:9" x14ac:dyDescent="0.25">
      <c r="A483" s="3">
        <v>36557</v>
      </c>
      <c r="B483" s="8">
        <v>109.30952000000001</v>
      </c>
      <c r="C483" s="8">
        <v>110.18</v>
      </c>
      <c r="D483" s="8">
        <v>8.2781199999999995</v>
      </c>
      <c r="E483" s="8">
        <v>8.2786000000000008</v>
      </c>
      <c r="F483" s="8">
        <v>1.01685559197944</v>
      </c>
      <c r="G483" s="8">
        <v>1.02944204241301</v>
      </c>
      <c r="H483" s="8">
        <v>1128.8</v>
      </c>
      <c r="I483" s="8">
        <v>1131.8</v>
      </c>
    </row>
    <row r="484" spans="1:9" x14ac:dyDescent="0.25">
      <c r="A484" s="3">
        <v>36586</v>
      </c>
      <c r="B484" s="8">
        <v>106.70681999999999</v>
      </c>
      <c r="C484" s="8">
        <v>105.85</v>
      </c>
      <c r="D484" s="8">
        <v>8.2785600000000006</v>
      </c>
      <c r="E484" s="8">
        <v>8.2787000000000006</v>
      </c>
      <c r="F484" s="8">
        <v>1.03697491873269</v>
      </c>
      <c r="G484" s="8">
        <v>1.0467915837956601</v>
      </c>
      <c r="H484" s="8">
        <v>1117.19</v>
      </c>
      <c r="I484" s="8">
        <v>1108.3</v>
      </c>
    </row>
    <row r="485" spans="1:9" x14ac:dyDescent="0.25">
      <c r="A485" s="3">
        <v>36617</v>
      </c>
      <c r="B485" s="8">
        <v>105.48399999999999</v>
      </c>
      <c r="C485" s="8">
        <v>106.55</v>
      </c>
      <c r="D485" s="8">
        <v>8.2792899999999996</v>
      </c>
      <c r="E485" s="8">
        <v>8.2798999999999996</v>
      </c>
      <c r="F485" s="8">
        <v>1.0560219652568701</v>
      </c>
      <c r="G485" s="8">
        <v>1.1007154650522799</v>
      </c>
      <c r="H485" s="8">
        <v>1109.76</v>
      </c>
      <c r="I485" s="8">
        <v>1110.3</v>
      </c>
    </row>
    <row r="486" spans="1:9" x14ac:dyDescent="0.25">
      <c r="A486" s="3">
        <v>36647</v>
      </c>
      <c r="B486" s="8">
        <v>108.108</v>
      </c>
      <c r="C486" s="8">
        <v>106.65</v>
      </c>
      <c r="D486" s="8">
        <v>8.2781000000000002</v>
      </c>
      <c r="E486" s="8">
        <v>8.2773000000000003</v>
      </c>
      <c r="F486" s="8">
        <v>1.10379152388452</v>
      </c>
      <c r="G486" s="8">
        <v>1.07492206815005</v>
      </c>
      <c r="H486" s="8">
        <v>1120.01</v>
      </c>
      <c r="I486" s="8">
        <v>1133.8</v>
      </c>
    </row>
    <row r="487" spans="1:9" x14ac:dyDescent="0.25">
      <c r="A487" s="3">
        <v>36678</v>
      </c>
      <c r="B487" s="8">
        <v>106.23</v>
      </c>
      <c r="C487" s="8">
        <v>105.4</v>
      </c>
      <c r="D487" s="8">
        <v>8.2772000000000006</v>
      </c>
      <c r="E487" s="8">
        <v>8.2782</v>
      </c>
      <c r="F487" s="8">
        <v>1.0535439782778</v>
      </c>
      <c r="G487" s="8">
        <v>1.04646295521138</v>
      </c>
      <c r="H487" s="8">
        <v>1118.73</v>
      </c>
      <c r="I487" s="8">
        <v>1114.8</v>
      </c>
    </row>
    <row r="488" spans="1:9" x14ac:dyDescent="0.25">
      <c r="A488" s="3">
        <v>36708</v>
      </c>
      <c r="B488" s="8">
        <v>107.89700000000001</v>
      </c>
      <c r="C488" s="8">
        <v>109.5</v>
      </c>
      <c r="D488" s="8">
        <v>8.2794000000000008</v>
      </c>
      <c r="E488" s="8">
        <v>8.2794000000000008</v>
      </c>
      <c r="F488" s="8">
        <v>1.06421795183658</v>
      </c>
      <c r="G488" s="8">
        <v>1.0818998160770299</v>
      </c>
      <c r="H488" s="8">
        <v>1114.8599999999999</v>
      </c>
      <c r="I488" s="8">
        <v>1116.2</v>
      </c>
    </row>
    <row r="489" spans="1:9" x14ac:dyDescent="0.25">
      <c r="A489" s="3">
        <v>36739</v>
      </c>
      <c r="B489" s="8">
        <v>108.07304000000001</v>
      </c>
      <c r="C489" s="8">
        <v>106.4</v>
      </c>
      <c r="D489" s="8">
        <v>8.2795699999999997</v>
      </c>
      <c r="E489" s="8">
        <v>8.2786000000000008</v>
      </c>
      <c r="F489" s="8">
        <v>1.1061255308200599</v>
      </c>
      <c r="G489" s="8">
        <v>1.12283853581854</v>
      </c>
      <c r="H489" s="8">
        <v>1114.57</v>
      </c>
      <c r="I489" s="8">
        <v>1108.8</v>
      </c>
    </row>
    <row r="490" spans="1:9" x14ac:dyDescent="0.25">
      <c r="A490" s="3">
        <v>36770</v>
      </c>
      <c r="B490" s="8">
        <v>106.752</v>
      </c>
      <c r="C490" s="8">
        <v>107.85</v>
      </c>
      <c r="D490" s="8">
        <v>8.2796000000000003</v>
      </c>
      <c r="E490" s="8">
        <v>8.2797999999999998</v>
      </c>
      <c r="F490" s="8">
        <v>1.1466387105228399</v>
      </c>
      <c r="G490" s="8">
        <v>1.1409013120364999</v>
      </c>
      <c r="H490" s="8">
        <v>1116.5</v>
      </c>
      <c r="I490" s="8">
        <v>1115</v>
      </c>
    </row>
    <row r="491" spans="1:9" x14ac:dyDescent="0.25">
      <c r="A491" s="3">
        <v>36800</v>
      </c>
      <c r="B491" s="8">
        <v>108.36476</v>
      </c>
      <c r="C491" s="8">
        <v>109.05</v>
      </c>
      <c r="D491" s="8">
        <v>8.2784600000000008</v>
      </c>
      <c r="E491" s="8">
        <v>8.2774999999999999</v>
      </c>
      <c r="F491" s="8">
        <v>1.16937305658169</v>
      </c>
      <c r="G491" s="8">
        <v>1.18807175953427</v>
      </c>
      <c r="H491" s="8">
        <v>1127.31</v>
      </c>
      <c r="I491" s="8">
        <v>1136.7</v>
      </c>
    </row>
    <row r="492" spans="1:9" x14ac:dyDescent="0.25">
      <c r="A492" s="3">
        <v>36831</v>
      </c>
      <c r="B492" s="8">
        <v>108.8925</v>
      </c>
      <c r="C492" s="8">
        <v>111.17</v>
      </c>
      <c r="D492" s="8">
        <v>8.2773500000000002</v>
      </c>
      <c r="E492" s="8">
        <v>8.2776999999999994</v>
      </c>
      <c r="F492" s="8">
        <v>1.16769724794984</v>
      </c>
      <c r="G492" s="8">
        <v>1.1515430677107299</v>
      </c>
      <c r="H492" s="8">
        <v>1151.1500000000001</v>
      </c>
      <c r="I492" s="8">
        <v>1195.3</v>
      </c>
    </row>
    <row r="493" spans="1:9" x14ac:dyDescent="0.25">
      <c r="A493" s="3">
        <v>36861</v>
      </c>
      <c r="B493" s="8">
        <v>112.20571</v>
      </c>
      <c r="C493" s="8">
        <v>114.9</v>
      </c>
      <c r="D493" s="8">
        <v>8.2771500000000007</v>
      </c>
      <c r="E493" s="8">
        <v>8.2774000000000001</v>
      </c>
      <c r="F493" s="8">
        <v>1.11443486421489</v>
      </c>
      <c r="G493" s="8">
        <v>1.0746910263299301</v>
      </c>
      <c r="H493" s="8">
        <v>1214.4000000000001</v>
      </c>
      <c r="I493" s="8">
        <v>1259.7</v>
      </c>
    </row>
    <row r="494" spans="1:9" x14ac:dyDescent="0.25">
      <c r="A494" s="3">
        <v>36892</v>
      </c>
      <c r="B494" s="8">
        <v>117.09526</v>
      </c>
      <c r="C494" s="8">
        <v>116.15</v>
      </c>
      <c r="D494" s="8">
        <v>8.2776099999999992</v>
      </c>
      <c r="E494" s="8">
        <v>8.2781000000000002</v>
      </c>
      <c r="F494" s="8">
        <v>1.0657778725136</v>
      </c>
      <c r="G494" s="8">
        <v>1.07607876896588</v>
      </c>
      <c r="H494" s="8">
        <v>1272.82</v>
      </c>
      <c r="I494" s="8">
        <v>1265.5</v>
      </c>
    </row>
    <row r="495" spans="1:9" x14ac:dyDescent="0.25">
      <c r="A495" s="3">
        <v>36923</v>
      </c>
      <c r="B495" s="8">
        <v>116.03737</v>
      </c>
      <c r="C495" s="8">
        <v>116.4</v>
      </c>
      <c r="D495" s="8">
        <v>8.2770600000000005</v>
      </c>
      <c r="E495" s="8">
        <v>8.2782999999999998</v>
      </c>
      <c r="F495" s="8">
        <v>1.08494583407923</v>
      </c>
      <c r="G495" s="8">
        <v>1.08131487889273</v>
      </c>
      <c r="H495" s="8">
        <v>1252.44</v>
      </c>
      <c r="I495" s="8">
        <v>1245.7</v>
      </c>
    </row>
    <row r="496" spans="1:9" x14ac:dyDescent="0.25">
      <c r="A496" s="3">
        <v>36951</v>
      </c>
      <c r="B496" s="8">
        <v>121.12429</v>
      </c>
      <c r="C496" s="8">
        <v>124.6</v>
      </c>
      <c r="D496" s="8">
        <v>8.2775300000000005</v>
      </c>
      <c r="E496" s="8">
        <v>8.2776999999999994</v>
      </c>
      <c r="F496" s="8">
        <v>1.0994777480697</v>
      </c>
      <c r="G496" s="8">
        <v>1.13224637681159</v>
      </c>
      <c r="H496" s="8">
        <v>1288.43</v>
      </c>
      <c r="I496" s="8">
        <v>1328</v>
      </c>
    </row>
    <row r="497" spans="1:9" x14ac:dyDescent="0.25">
      <c r="A497" s="3">
        <v>36982</v>
      </c>
      <c r="B497" s="8">
        <v>123.8275</v>
      </c>
      <c r="C497" s="8">
        <v>123.45</v>
      </c>
      <c r="D497" s="8">
        <v>8.2771000000000008</v>
      </c>
      <c r="E497" s="8">
        <v>8.2773000000000003</v>
      </c>
      <c r="F497" s="8">
        <v>1.12107623318385</v>
      </c>
      <c r="G497" s="8">
        <v>1.1266336187471799</v>
      </c>
      <c r="H497" s="8">
        <v>1325.55</v>
      </c>
      <c r="I497" s="8">
        <v>1324.7</v>
      </c>
    </row>
    <row r="498" spans="1:9" x14ac:dyDescent="0.25">
      <c r="A498" s="3">
        <v>37012</v>
      </c>
      <c r="B498" s="8">
        <v>121.93</v>
      </c>
      <c r="C498" s="8">
        <v>119.2</v>
      </c>
      <c r="D498" s="8">
        <v>8.2772500000000004</v>
      </c>
      <c r="E498" s="8">
        <v>8.2769999999999992</v>
      </c>
      <c r="F498" s="8">
        <v>1.14395058133493</v>
      </c>
      <c r="G498" s="8">
        <v>1.17924528301886</v>
      </c>
      <c r="H498" s="8">
        <v>1298.46</v>
      </c>
      <c r="I498" s="8">
        <v>1292.9000000000001</v>
      </c>
    </row>
    <row r="499" spans="1:9" x14ac:dyDescent="0.25">
      <c r="A499" s="3">
        <v>37043</v>
      </c>
      <c r="B499" s="8">
        <v>122.15333</v>
      </c>
      <c r="C499" s="8">
        <v>124.05</v>
      </c>
      <c r="D499" s="8">
        <v>8.2770399999999995</v>
      </c>
      <c r="E499" s="8">
        <v>8.2766999999999999</v>
      </c>
      <c r="F499" s="8">
        <v>1.1721039265480999</v>
      </c>
      <c r="G499" s="8">
        <v>1.17924528301886</v>
      </c>
      <c r="H499" s="8">
        <v>1293.83</v>
      </c>
      <c r="I499" s="8">
        <v>1300.7</v>
      </c>
    </row>
    <row r="500" spans="1:9" x14ac:dyDescent="0.25">
      <c r="A500" s="3">
        <v>37073</v>
      </c>
      <c r="B500" s="8">
        <v>124.64909</v>
      </c>
      <c r="C500" s="8">
        <v>124.8</v>
      </c>
      <c r="D500" s="8">
        <v>8.2768899999999999</v>
      </c>
      <c r="E500" s="8">
        <v>8.2769999999999992</v>
      </c>
      <c r="F500" s="8">
        <v>1.1618940986342901</v>
      </c>
      <c r="G500" s="8">
        <v>1.14220445459737</v>
      </c>
      <c r="H500" s="8">
        <v>1302.5999999999999</v>
      </c>
      <c r="I500" s="8">
        <v>1301.4000000000001</v>
      </c>
    </row>
    <row r="501" spans="1:9" x14ac:dyDescent="0.25">
      <c r="A501" s="3">
        <v>37104</v>
      </c>
      <c r="B501" s="8">
        <v>121.60739</v>
      </c>
      <c r="C501" s="8">
        <v>118.95</v>
      </c>
      <c r="D501" s="8">
        <v>8.2769700000000004</v>
      </c>
      <c r="E501" s="8">
        <v>8.2768999999999995</v>
      </c>
      <c r="F501" s="8">
        <v>1.11051561722934</v>
      </c>
      <c r="G501" s="8">
        <v>1.0919414719370999</v>
      </c>
      <c r="H501" s="8">
        <v>1285.3900000000001</v>
      </c>
      <c r="I501" s="8">
        <v>1283.8</v>
      </c>
    </row>
    <row r="502" spans="1:9" x14ac:dyDescent="0.25">
      <c r="A502" s="3">
        <v>37135</v>
      </c>
      <c r="B502" s="8">
        <v>118.97526000000001</v>
      </c>
      <c r="C502" s="8">
        <v>119.3</v>
      </c>
      <c r="D502" s="8">
        <v>8.2768099999999993</v>
      </c>
      <c r="E502" s="8">
        <v>8.2767999999999997</v>
      </c>
      <c r="F502" s="8">
        <v>1.09758038404337</v>
      </c>
      <c r="G502" s="8">
        <v>1.09517029898149</v>
      </c>
      <c r="H502" s="8">
        <v>1293.7</v>
      </c>
      <c r="I502" s="8">
        <v>1309.0999999999999</v>
      </c>
    </row>
    <row r="503" spans="1:9" x14ac:dyDescent="0.25">
      <c r="A503" s="3">
        <v>37165</v>
      </c>
      <c r="B503" s="8">
        <v>121.28136000000001</v>
      </c>
      <c r="C503" s="8">
        <v>121.82</v>
      </c>
      <c r="D503" s="8">
        <v>8.2768099999999993</v>
      </c>
      <c r="E503" s="8">
        <v>8.2767999999999997</v>
      </c>
      <c r="F503" s="8">
        <v>1.1039169854427</v>
      </c>
      <c r="G503" s="8">
        <v>1.1059500110595</v>
      </c>
      <c r="H503" s="8">
        <v>1302.5999999999999</v>
      </c>
      <c r="I503" s="8">
        <v>1296.0999999999999</v>
      </c>
    </row>
    <row r="504" spans="1:9" x14ac:dyDescent="0.25">
      <c r="A504" s="3">
        <v>37196</v>
      </c>
      <c r="B504" s="8">
        <v>122.3081</v>
      </c>
      <c r="C504" s="8">
        <v>123.95</v>
      </c>
      <c r="D504" s="8">
        <v>8.2768800000000002</v>
      </c>
      <c r="E504" s="8">
        <v>8.2772000000000006</v>
      </c>
      <c r="F504" s="8">
        <v>1.1257342857727499</v>
      </c>
      <c r="G504" s="8">
        <v>1.1238480557428601</v>
      </c>
      <c r="H504" s="8">
        <v>1284</v>
      </c>
      <c r="I504" s="8">
        <v>1274</v>
      </c>
    </row>
    <row r="505" spans="1:9" x14ac:dyDescent="0.25">
      <c r="A505" s="3">
        <v>37226</v>
      </c>
      <c r="B505" s="8">
        <v>127.35842</v>
      </c>
      <c r="C505" s="8">
        <v>131.80000000000001</v>
      </c>
      <c r="D505" s="8">
        <v>8.2768700000000006</v>
      </c>
      <c r="E505" s="8">
        <v>8.2767999999999997</v>
      </c>
      <c r="F505" s="8">
        <v>1.1206086149900301</v>
      </c>
      <c r="G505" s="8">
        <v>1.1346873936230499</v>
      </c>
      <c r="H505" s="8">
        <v>1289.6600000000001</v>
      </c>
      <c r="I505" s="8">
        <v>1326.1</v>
      </c>
    </row>
    <row r="506" spans="1:9" x14ac:dyDescent="0.25">
      <c r="A506" s="3">
        <v>37257</v>
      </c>
      <c r="B506" s="8">
        <v>132.66473999999999</v>
      </c>
      <c r="C506" s="8">
        <v>132.9</v>
      </c>
      <c r="D506" s="8">
        <v>8.2766599999999997</v>
      </c>
      <c r="E506" s="8">
        <v>8.2765000000000004</v>
      </c>
      <c r="F506" s="8">
        <v>1.1321356710219099</v>
      </c>
      <c r="G506" s="8">
        <v>1.1578094245687101</v>
      </c>
      <c r="H506" s="8">
        <v>1317.6</v>
      </c>
      <c r="I506" s="8">
        <v>1314.8</v>
      </c>
    </row>
    <row r="507" spans="1:9" x14ac:dyDescent="0.25">
      <c r="A507" s="3">
        <v>37288</v>
      </c>
      <c r="B507" s="8">
        <v>133.51841999999999</v>
      </c>
      <c r="C507" s="8">
        <v>133.9</v>
      </c>
      <c r="D507" s="8">
        <v>8.2766699999999993</v>
      </c>
      <c r="E507" s="8">
        <v>8.2765000000000004</v>
      </c>
      <c r="F507" s="8">
        <v>1.14937904796933</v>
      </c>
      <c r="G507" s="8">
        <v>1.1559357299734101</v>
      </c>
      <c r="H507" s="8">
        <v>1318.72</v>
      </c>
      <c r="I507" s="8">
        <v>1327.7</v>
      </c>
    </row>
    <row r="508" spans="1:9" x14ac:dyDescent="0.25">
      <c r="A508" s="3">
        <v>37316</v>
      </c>
      <c r="B508" s="8">
        <v>131.19550000000001</v>
      </c>
      <c r="C508" s="8">
        <v>133.19999999999999</v>
      </c>
      <c r="D508" s="8">
        <v>8.2770799999999998</v>
      </c>
      <c r="E508" s="8">
        <v>8.2774000000000001</v>
      </c>
      <c r="F508" s="8">
        <v>1.14181319936058</v>
      </c>
      <c r="G508" s="8">
        <v>1.1462631820265901</v>
      </c>
      <c r="H508" s="8">
        <v>1322.51</v>
      </c>
      <c r="I508" s="8">
        <v>1326.4</v>
      </c>
    </row>
    <row r="509" spans="1:9" x14ac:dyDescent="0.25">
      <c r="A509" s="3">
        <v>37347</v>
      </c>
      <c r="B509" s="8">
        <v>131.07238000000001</v>
      </c>
      <c r="C509" s="8">
        <v>128</v>
      </c>
      <c r="D509" s="8">
        <v>8.2772000000000006</v>
      </c>
      <c r="E509" s="8">
        <v>8.2773000000000003</v>
      </c>
      <c r="F509" s="8">
        <v>1.12886839007235</v>
      </c>
      <c r="G509" s="8">
        <v>1.1101243339254001</v>
      </c>
      <c r="H509" s="8">
        <v>1318.93</v>
      </c>
      <c r="I509" s="8">
        <v>1292.2</v>
      </c>
    </row>
    <row r="510" spans="1:9" x14ac:dyDescent="0.25">
      <c r="A510" s="3">
        <v>37377</v>
      </c>
      <c r="B510" s="8">
        <v>126.48429</v>
      </c>
      <c r="C510" s="8">
        <v>124.4</v>
      </c>
      <c r="D510" s="8">
        <v>8.2769899999999996</v>
      </c>
      <c r="E510" s="8">
        <v>8.2765000000000004</v>
      </c>
      <c r="F510" s="8">
        <v>1.09051254089422</v>
      </c>
      <c r="G510" s="8">
        <v>1.0653030787258899</v>
      </c>
      <c r="H510" s="8">
        <v>1266.06</v>
      </c>
      <c r="I510" s="8">
        <v>1233.3</v>
      </c>
    </row>
    <row r="511" spans="1:9" x14ac:dyDescent="0.25">
      <c r="A511" s="3">
        <v>37408</v>
      </c>
      <c r="B511" s="8">
        <v>123.5975</v>
      </c>
      <c r="C511" s="8">
        <v>119.45</v>
      </c>
      <c r="D511" s="8">
        <v>8.2770499999999991</v>
      </c>
      <c r="E511" s="8">
        <v>8.2771000000000008</v>
      </c>
      <c r="F511" s="8">
        <v>1.04663819810767</v>
      </c>
      <c r="G511" s="8">
        <v>1.0025062656641599</v>
      </c>
      <c r="H511" s="8">
        <v>1223.47</v>
      </c>
      <c r="I511" s="8">
        <v>1201.8</v>
      </c>
    </row>
    <row r="512" spans="1:9" x14ac:dyDescent="0.25">
      <c r="A512" s="3">
        <v>37438</v>
      </c>
      <c r="B512" s="8">
        <v>118.06565000000001</v>
      </c>
      <c r="C512" s="8">
        <v>119.85</v>
      </c>
      <c r="D512" s="8">
        <v>8.2767999999999997</v>
      </c>
      <c r="E512" s="8">
        <v>8.2766999999999999</v>
      </c>
      <c r="F512" s="8">
        <v>1.0078789844085001</v>
      </c>
      <c r="G512" s="8">
        <v>1.02218133496882</v>
      </c>
      <c r="H512" s="8">
        <v>1185.1199999999999</v>
      </c>
      <c r="I512" s="8">
        <v>1197</v>
      </c>
    </row>
    <row r="513" spans="1:9" x14ac:dyDescent="0.25">
      <c r="A513" s="3">
        <v>37469</v>
      </c>
      <c r="B513" s="8">
        <v>119.0059</v>
      </c>
      <c r="C513" s="8">
        <v>117.95</v>
      </c>
      <c r="D513" s="8">
        <v>8.2766999999999999</v>
      </c>
      <c r="E513" s="8">
        <v>8.2767999999999997</v>
      </c>
      <c r="F513" s="8">
        <v>1.02274681902494</v>
      </c>
      <c r="G513" s="8">
        <v>1.0169836265636101</v>
      </c>
      <c r="H513" s="8">
        <v>1196.3699999999999</v>
      </c>
      <c r="I513" s="8">
        <v>1200.5</v>
      </c>
    </row>
    <row r="514" spans="1:9" x14ac:dyDescent="0.25">
      <c r="A514" s="3">
        <v>37500</v>
      </c>
      <c r="B514" s="8">
        <v>120.36667</v>
      </c>
      <c r="C514" s="8">
        <v>121.55</v>
      </c>
      <c r="D514" s="8">
        <v>8.2769600000000008</v>
      </c>
      <c r="E514" s="8">
        <v>8.2772000000000006</v>
      </c>
      <c r="F514" s="8">
        <v>1.0195808066341101</v>
      </c>
      <c r="G514" s="8">
        <v>1.01419878296146</v>
      </c>
      <c r="H514" s="8">
        <v>1208.5</v>
      </c>
      <c r="I514" s="8">
        <v>1225.5</v>
      </c>
    </row>
    <row r="515" spans="1:9" x14ac:dyDescent="0.25">
      <c r="A515" s="3">
        <v>37530</v>
      </c>
      <c r="B515" s="8">
        <v>123.86318</v>
      </c>
      <c r="C515" s="8">
        <v>122.45</v>
      </c>
      <c r="D515" s="8">
        <v>8.2769999999999992</v>
      </c>
      <c r="E515" s="8">
        <v>8.2771000000000008</v>
      </c>
      <c r="F515" s="8">
        <v>1.0192550574992501</v>
      </c>
      <c r="G515" s="8">
        <v>1.0137875101378699</v>
      </c>
      <c r="H515" s="8">
        <v>1241.1300000000001</v>
      </c>
      <c r="I515" s="8">
        <v>1233.4000000000001</v>
      </c>
    </row>
    <row r="516" spans="1:9" x14ac:dyDescent="0.25">
      <c r="A516" s="3">
        <v>37561</v>
      </c>
      <c r="B516" s="8">
        <v>122.55</v>
      </c>
      <c r="C516" s="8">
        <v>122.3</v>
      </c>
      <c r="D516" s="8">
        <v>8.2771399999999993</v>
      </c>
      <c r="E516" s="8">
        <v>8.2771000000000008</v>
      </c>
      <c r="F516" s="8">
        <v>0.99863994750007601</v>
      </c>
      <c r="G516" s="8">
        <v>1.0073536818777</v>
      </c>
      <c r="H516" s="8">
        <v>1211.9100000000001</v>
      </c>
      <c r="I516" s="8">
        <v>1208</v>
      </c>
    </row>
    <row r="517" spans="1:9" x14ac:dyDescent="0.25">
      <c r="A517" s="3">
        <v>37591</v>
      </c>
      <c r="B517" s="8">
        <v>122.27200000000001</v>
      </c>
      <c r="C517" s="8">
        <v>119.9</v>
      </c>
      <c r="D517" s="8">
        <v>8.2772400000000008</v>
      </c>
      <c r="E517" s="8">
        <v>8.2773000000000003</v>
      </c>
      <c r="F517" s="8">
        <v>0.98207227069839997</v>
      </c>
      <c r="G517" s="8">
        <v>0.95356155239820695</v>
      </c>
      <c r="H517" s="8">
        <v>1208.9100000000001</v>
      </c>
      <c r="I517" s="8">
        <v>1200.4000000000001</v>
      </c>
    </row>
    <row r="518" spans="1:9" x14ac:dyDescent="0.25">
      <c r="A518" s="3">
        <v>37622</v>
      </c>
      <c r="B518" s="8">
        <v>118.65474</v>
      </c>
      <c r="C518" s="8">
        <v>118.95</v>
      </c>
      <c r="D518" s="8">
        <v>8.2768099999999993</v>
      </c>
      <c r="E518" s="8">
        <v>8.2767999999999997</v>
      </c>
      <c r="F518" s="8">
        <v>0.941454375837113</v>
      </c>
      <c r="G518" s="8">
        <v>0.92455621301775104</v>
      </c>
      <c r="H518" s="8">
        <v>1179.27</v>
      </c>
      <c r="I518" s="8">
        <v>1170.5</v>
      </c>
    </row>
    <row r="519" spans="1:9" x14ac:dyDescent="0.25">
      <c r="A519" s="3">
        <v>37653</v>
      </c>
      <c r="B519" s="8">
        <v>119.27211</v>
      </c>
      <c r="C519" s="8">
        <v>117.75</v>
      </c>
      <c r="D519" s="8">
        <v>8.2772600000000001</v>
      </c>
      <c r="E519" s="8">
        <v>8.2774999999999999</v>
      </c>
      <c r="F519" s="8">
        <v>0.92825085050984102</v>
      </c>
      <c r="G519" s="8">
        <v>0.92747171211278001</v>
      </c>
      <c r="H519" s="8">
        <v>1191.19</v>
      </c>
      <c r="I519" s="8">
        <v>1186.8</v>
      </c>
    </row>
    <row r="520" spans="1:9" x14ac:dyDescent="0.25">
      <c r="A520" s="3">
        <v>37681</v>
      </c>
      <c r="B520" s="8">
        <v>118.5365</v>
      </c>
      <c r="C520" s="8">
        <v>120.15</v>
      </c>
      <c r="D520" s="8">
        <v>8.2772199999999998</v>
      </c>
      <c r="E520" s="8">
        <v>8.2774000000000001</v>
      </c>
      <c r="F520" s="8">
        <v>0.92536695206156905</v>
      </c>
      <c r="G520" s="8">
        <v>0.91785222579164705</v>
      </c>
      <c r="H520" s="8">
        <v>1232.4000000000001</v>
      </c>
      <c r="I520" s="8">
        <v>1252.9000000000001</v>
      </c>
    </row>
    <row r="521" spans="1:9" x14ac:dyDescent="0.25">
      <c r="A521" s="3">
        <v>37712</v>
      </c>
      <c r="B521" s="8">
        <v>119.78952</v>
      </c>
      <c r="C521" s="8">
        <v>119.6</v>
      </c>
      <c r="D521" s="8">
        <v>8.2771299999999997</v>
      </c>
      <c r="E521" s="8">
        <v>8.2771000000000008</v>
      </c>
      <c r="F521" s="8">
        <v>0.92186290054942999</v>
      </c>
      <c r="G521" s="8">
        <v>0.89839187853741798</v>
      </c>
      <c r="H521" s="8">
        <v>1232.82</v>
      </c>
      <c r="I521" s="8">
        <v>1213.0999999999999</v>
      </c>
    </row>
    <row r="522" spans="1:9" x14ac:dyDescent="0.25">
      <c r="A522" s="3">
        <v>37742</v>
      </c>
      <c r="B522" s="8">
        <v>117.26476</v>
      </c>
      <c r="C522" s="8">
        <v>118.35</v>
      </c>
      <c r="D522" s="8">
        <v>8.2769100000000009</v>
      </c>
      <c r="E522" s="8">
        <v>8.2767999999999997</v>
      </c>
      <c r="F522" s="8">
        <v>0.86342293744702803</v>
      </c>
      <c r="G522" s="8">
        <v>0.84588056166469205</v>
      </c>
      <c r="H522" s="8">
        <v>1199.78</v>
      </c>
      <c r="I522" s="8">
        <v>1206.5999999999999</v>
      </c>
    </row>
    <row r="523" spans="1:9" x14ac:dyDescent="0.25">
      <c r="A523" s="3">
        <v>37773</v>
      </c>
      <c r="B523" s="8">
        <v>118.26429</v>
      </c>
      <c r="C523" s="8">
        <v>119.85</v>
      </c>
      <c r="D523" s="8">
        <v>8.2770700000000001</v>
      </c>
      <c r="E523" s="8">
        <v>8.2774000000000001</v>
      </c>
      <c r="F523" s="8">
        <v>0.85742633278753899</v>
      </c>
      <c r="G523" s="8">
        <v>0.87512032904524295</v>
      </c>
      <c r="H523" s="8">
        <v>1194.02</v>
      </c>
      <c r="I523" s="8">
        <v>1193.0999999999999</v>
      </c>
    </row>
    <row r="524" spans="1:9" x14ac:dyDescent="0.25">
      <c r="A524" s="3">
        <v>37803</v>
      </c>
      <c r="B524" s="8">
        <v>118.69182000000001</v>
      </c>
      <c r="C524" s="8">
        <v>120.1</v>
      </c>
      <c r="D524" s="8">
        <v>8.2772199999999998</v>
      </c>
      <c r="E524" s="8">
        <v>8.2773000000000003</v>
      </c>
      <c r="F524" s="8">
        <v>0.87936624457083201</v>
      </c>
      <c r="G524" s="8">
        <v>0.88354833009365596</v>
      </c>
      <c r="H524" s="8">
        <v>1181.5899999999999</v>
      </c>
      <c r="I524" s="8">
        <v>1180</v>
      </c>
    </row>
    <row r="525" spans="1:9" x14ac:dyDescent="0.25">
      <c r="A525" s="3">
        <v>37834</v>
      </c>
      <c r="B525" s="8">
        <v>118.82666999999999</v>
      </c>
      <c r="C525" s="8">
        <v>117.05</v>
      </c>
      <c r="D525" s="8">
        <v>8.2770100000000006</v>
      </c>
      <c r="E525" s="8">
        <v>8.2771000000000008</v>
      </c>
      <c r="F525" s="8">
        <v>0.89777352166624003</v>
      </c>
      <c r="G525" s="8">
        <v>0.91516427198682104</v>
      </c>
      <c r="H525" s="8">
        <v>1178.42</v>
      </c>
      <c r="I525" s="8">
        <v>1179.9000000000001</v>
      </c>
    </row>
    <row r="526" spans="1:9" x14ac:dyDescent="0.25">
      <c r="A526" s="3">
        <v>37865</v>
      </c>
      <c r="B526" s="8">
        <v>115.19</v>
      </c>
      <c r="C526" s="8">
        <v>111.2</v>
      </c>
      <c r="D526" s="8">
        <v>8.27712</v>
      </c>
      <c r="E526" s="8">
        <v>8.2769999999999992</v>
      </c>
      <c r="F526" s="8">
        <v>0.89112841160413303</v>
      </c>
      <c r="G526" s="8">
        <v>0.85822176450394705</v>
      </c>
      <c r="H526" s="8">
        <v>1166.17</v>
      </c>
      <c r="I526" s="8">
        <v>1150.2</v>
      </c>
    </row>
    <row r="527" spans="1:9" x14ac:dyDescent="0.25">
      <c r="A527" s="3">
        <v>37895</v>
      </c>
      <c r="B527" s="8">
        <v>109.57955</v>
      </c>
      <c r="C527" s="8">
        <v>108.76</v>
      </c>
      <c r="D527" s="8">
        <v>8.2767800000000005</v>
      </c>
      <c r="E527" s="8">
        <v>8.2766000000000002</v>
      </c>
      <c r="F527" s="8">
        <v>0.85529202644713598</v>
      </c>
      <c r="G527" s="8">
        <v>0.86043710204783996</v>
      </c>
      <c r="H527" s="8">
        <v>1166.27</v>
      </c>
      <c r="I527" s="8">
        <v>1177.3</v>
      </c>
    </row>
    <row r="528" spans="1:9" x14ac:dyDescent="0.25">
      <c r="A528" s="3">
        <v>37926</v>
      </c>
      <c r="B528" s="8">
        <v>109.19611</v>
      </c>
      <c r="C528" s="8">
        <v>109.5</v>
      </c>
      <c r="D528" s="8">
        <v>8.2769100000000009</v>
      </c>
      <c r="E528" s="8">
        <v>8.2772000000000006</v>
      </c>
      <c r="F528" s="8">
        <v>0.85455842829613804</v>
      </c>
      <c r="G528" s="8">
        <v>0.83375020843755199</v>
      </c>
      <c r="H528" s="8">
        <v>1184.8699999999999</v>
      </c>
      <c r="I528" s="8">
        <v>1202.5999999999999</v>
      </c>
    </row>
    <row r="529" spans="1:9" x14ac:dyDescent="0.25">
      <c r="A529" s="3">
        <v>37956</v>
      </c>
      <c r="B529" s="8">
        <v>107.9355</v>
      </c>
      <c r="C529" s="8">
        <v>107.1</v>
      </c>
      <c r="D529" s="8">
        <v>8.2769999999999992</v>
      </c>
      <c r="E529" s="8">
        <v>8.2766999999999999</v>
      </c>
      <c r="F529" s="8">
        <v>0.81395979813797303</v>
      </c>
      <c r="G529" s="8">
        <v>0.79176563737133798</v>
      </c>
      <c r="H529" s="8">
        <v>1192.95</v>
      </c>
      <c r="I529" s="8">
        <v>1197.8</v>
      </c>
    </row>
    <row r="530" spans="1:9" x14ac:dyDescent="0.25">
      <c r="A530" s="3">
        <v>37987</v>
      </c>
      <c r="B530" s="8">
        <v>106.512</v>
      </c>
      <c r="C530" s="8">
        <v>105.97</v>
      </c>
      <c r="D530" s="8">
        <v>8.2769899999999996</v>
      </c>
      <c r="E530" s="8">
        <v>8.2767999999999997</v>
      </c>
      <c r="F530" s="8">
        <v>0.79282081871966203</v>
      </c>
      <c r="G530" s="8">
        <v>0.80749354005167895</v>
      </c>
      <c r="H530" s="8">
        <v>1184.32</v>
      </c>
      <c r="I530" s="8">
        <v>1173.5999999999999</v>
      </c>
    </row>
    <row r="531" spans="1:9" x14ac:dyDescent="0.25">
      <c r="A531" s="3">
        <v>38018</v>
      </c>
      <c r="B531" s="8">
        <v>106.54841999999999</v>
      </c>
      <c r="C531" s="8">
        <v>109</v>
      </c>
      <c r="D531" s="8">
        <v>8.27712</v>
      </c>
      <c r="E531" s="8">
        <v>8.2768999999999995</v>
      </c>
      <c r="F531" s="8">
        <v>0.79073574006934699</v>
      </c>
      <c r="G531" s="8">
        <v>0.80528265421162804</v>
      </c>
      <c r="H531" s="8">
        <v>1166.69</v>
      </c>
      <c r="I531" s="8">
        <v>1174.5</v>
      </c>
    </row>
    <row r="532" spans="1:9" x14ac:dyDescent="0.25">
      <c r="A532" s="3">
        <v>38047</v>
      </c>
      <c r="B532" s="8">
        <v>108.62304</v>
      </c>
      <c r="C532" s="8">
        <v>104.3</v>
      </c>
      <c r="D532" s="8">
        <v>8.2771299999999997</v>
      </c>
      <c r="E532" s="8">
        <v>8.2769999999999992</v>
      </c>
      <c r="F532" s="8">
        <v>0.81555078044664098</v>
      </c>
      <c r="G532" s="8">
        <v>0.81806282722513002</v>
      </c>
      <c r="H532" s="8">
        <v>1166.3399999999999</v>
      </c>
      <c r="I532" s="8">
        <v>1153.5999999999999</v>
      </c>
    </row>
    <row r="533" spans="1:9" x14ac:dyDescent="0.25">
      <c r="A533" s="3">
        <v>38078</v>
      </c>
      <c r="B533" s="8">
        <v>107.25429</v>
      </c>
      <c r="C533" s="8">
        <v>110.2</v>
      </c>
      <c r="D533" s="8">
        <v>8.2769200000000005</v>
      </c>
      <c r="E533" s="8">
        <v>8.2771000000000008</v>
      </c>
      <c r="F533" s="8">
        <v>0.83434845728970197</v>
      </c>
      <c r="G533" s="8">
        <v>0.83703021679082601</v>
      </c>
      <c r="H533" s="8">
        <v>1150.8499999999999</v>
      </c>
      <c r="I533" s="8">
        <v>1167.7</v>
      </c>
    </row>
    <row r="534" spans="1:9" x14ac:dyDescent="0.25">
      <c r="A534" s="3">
        <v>38108</v>
      </c>
      <c r="B534" s="8">
        <v>112.52176</v>
      </c>
      <c r="C534" s="8">
        <v>110.5</v>
      </c>
      <c r="D534" s="8">
        <v>8.2770700000000001</v>
      </c>
      <c r="E534" s="8">
        <v>8.2768999999999995</v>
      </c>
      <c r="F534" s="8">
        <v>0.83283099083093404</v>
      </c>
      <c r="G534" s="8">
        <v>0.81980652565994405</v>
      </c>
      <c r="H534" s="8">
        <v>1177.3699999999999</v>
      </c>
      <c r="I534" s="8">
        <v>1165.7</v>
      </c>
    </row>
    <row r="535" spans="1:9" x14ac:dyDescent="0.25">
      <c r="A535" s="3">
        <v>38139</v>
      </c>
      <c r="B535" s="8">
        <v>109.46682</v>
      </c>
      <c r="C535" s="8">
        <v>108.38</v>
      </c>
      <c r="D535" s="8">
        <v>8.2766599999999997</v>
      </c>
      <c r="E535" s="8">
        <v>8.2766000000000002</v>
      </c>
      <c r="F535" s="8">
        <v>0.82383735952638004</v>
      </c>
      <c r="G535" s="8">
        <v>0.82270670505964605</v>
      </c>
      <c r="H535" s="8">
        <v>1158.6500000000001</v>
      </c>
      <c r="I535" s="8">
        <v>1152.5</v>
      </c>
    </row>
    <row r="536" spans="1:9" x14ac:dyDescent="0.25">
      <c r="A536" s="3">
        <v>38169</v>
      </c>
      <c r="B536" s="8">
        <v>109.36381</v>
      </c>
      <c r="C536" s="8">
        <v>112.08</v>
      </c>
      <c r="D536" s="8">
        <v>8.2767300000000006</v>
      </c>
      <c r="E536" s="8">
        <v>8.2768999999999995</v>
      </c>
      <c r="F536" s="8">
        <v>0.81527076253754305</v>
      </c>
      <c r="G536" s="8">
        <v>0.83063377356923296</v>
      </c>
      <c r="H536" s="8">
        <v>1157.6600000000001</v>
      </c>
      <c r="I536" s="8">
        <v>1168.3</v>
      </c>
    </row>
    <row r="537" spans="1:9" x14ac:dyDescent="0.25">
      <c r="A537" s="3">
        <v>38200</v>
      </c>
      <c r="B537" s="8">
        <v>110.355</v>
      </c>
      <c r="C537" s="8">
        <v>109.65</v>
      </c>
      <c r="D537" s="8">
        <v>8.2767999999999997</v>
      </c>
      <c r="E537" s="8">
        <v>8.2766000000000002</v>
      </c>
      <c r="F537" s="8">
        <v>0.82129084522024298</v>
      </c>
      <c r="G537" s="8">
        <v>0.82569564858393196</v>
      </c>
      <c r="H537" s="8">
        <v>1159</v>
      </c>
      <c r="I537" s="8">
        <v>1153.8</v>
      </c>
    </row>
    <row r="538" spans="1:9" x14ac:dyDescent="0.25">
      <c r="A538" s="3">
        <v>38231</v>
      </c>
      <c r="B538" s="8">
        <v>110.0085</v>
      </c>
      <c r="C538" s="8">
        <v>111</v>
      </c>
      <c r="D538" s="8">
        <v>8.2766500000000001</v>
      </c>
      <c r="E538" s="8">
        <v>8.2766000000000002</v>
      </c>
      <c r="F538" s="8">
        <v>0.81847674037919005</v>
      </c>
      <c r="G538" s="8">
        <v>0.80586670964622398</v>
      </c>
      <c r="H538" s="8">
        <v>1147.97</v>
      </c>
      <c r="I538" s="8">
        <v>1147.9000000000001</v>
      </c>
    </row>
    <row r="539" spans="1:9" x14ac:dyDescent="0.25">
      <c r="A539" s="3">
        <v>38261</v>
      </c>
      <c r="B539" s="8">
        <v>108.92400000000001</v>
      </c>
      <c r="C539" s="8">
        <v>106.13</v>
      </c>
      <c r="D539" s="8">
        <v>8.2765400000000007</v>
      </c>
      <c r="E539" s="8">
        <v>8.2765000000000004</v>
      </c>
      <c r="F539" s="8">
        <v>0.80066188048784803</v>
      </c>
      <c r="G539" s="8">
        <v>0.78511423412106396</v>
      </c>
      <c r="H539" s="8">
        <v>1144.04</v>
      </c>
      <c r="I539" s="8">
        <v>1126</v>
      </c>
    </row>
    <row r="540" spans="1:9" x14ac:dyDescent="0.25">
      <c r="A540" s="3">
        <v>38292</v>
      </c>
      <c r="B540" s="8">
        <v>104.89700000000001</v>
      </c>
      <c r="C540" s="8">
        <v>103.18</v>
      </c>
      <c r="D540" s="8">
        <v>8.2765000000000004</v>
      </c>
      <c r="E540" s="8">
        <v>8.2765000000000004</v>
      </c>
      <c r="F540" s="8">
        <v>0.76974213638428901</v>
      </c>
      <c r="G540" s="8">
        <v>0.75216246709289203</v>
      </c>
      <c r="H540" s="8">
        <v>1091.19</v>
      </c>
      <c r="I540" s="8">
        <v>1047.9000000000001</v>
      </c>
    </row>
    <row r="541" spans="1:9" x14ac:dyDescent="0.25">
      <c r="A541" s="3">
        <v>38322</v>
      </c>
      <c r="B541" s="8">
        <v>103.83619</v>
      </c>
      <c r="C541" s="8">
        <v>104.12</v>
      </c>
      <c r="D541" s="8">
        <v>8.2765000000000004</v>
      </c>
      <c r="E541" s="8">
        <v>8.2765000000000004</v>
      </c>
      <c r="F541" s="8">
        <v>0.74584515606000101</v>
      </c>
      <c r="G541" s="8">
        <v>0.73416048748256302</v>
      </c>
      <c r="H541" s="8">
        <v>1050.9100000000001</v>
      </c>
      <c r="I541" s="8">
        <v>1043.8</v>
      </c>
    </row>
    <row r="542" spans="1:9" x14ac:dyDescent="0.25">
      <c r="A542" s="3">
        <v>38353</v>
      </c>
      <c r="B542" s="8">
        <v>103.944</v>
      </c>
      <c r="C542" s="8">
        <v>104</v>
      </c>
      <c r="D542" s="8">
        <v>8.2765000000000004</v>
      </c>
      <c r="E542" s="8">
        <v>8.2765000000000004</v>
      </c>
      <c r="F542" s="8">
        <v>0.76223662002502801</v>
      </c>
      <c r="G542" s="8">
        <v>0.76716532412734895</v>
      </c>
      <c r="H542" s="8">
        <v>1038.23</v>
      </c>
      <c r="I542" s="8">
        <v>1026.4000000000001</v>
      </c>
    </row>
    <row r="543" spans="1:9" x14ac:dyDescent="0.25">
      <c r="A543" s="3">
        <v>38384</v>
      </c>
      <c r="B543" s="8">
        <v>104.88105</v>
      </c>
      <c r="C543" s="8">
        <v>104.73</v>
      </c>
      <c r="D543" s="8">
        <v>8.2765000000000004</v>
      </c>
      <c r="E543" s="8">
        <v>8.2765000000000004</v>
      </c>
      <c r="F543" s="8">
        <v>0.768388497224196</v>
      </c>
      <c r="G543" s="8">
        <v>0.75431847325941004</v>
      </c>
      <c r="H543" s="8">
        <v>1022.43</v>
      </c>
      <c r="I543" s="8">
        <v>1008.1</v>
      </c>
    </row>
    <row r="544" spans="1:9" x14ac:dyDescent="0.25">
      <c r="A544" s="3">
        <v>38412</v>
      </c>
      <c r="B544" s="8">
        <v>105.31273</v>
      </c>
      <c r="C544" s="8">
        <v>107.35</v>
      </c>
      <c r="D544" s="8">
        <v>8.2765000000000004</v>
      </c>
      <c r="E544" s="8">
        <v>8.2765000000000004</v>
      </c>
      <c r="F544" s="8">
        <v>0.75753749810613702</v>
      </c>
      <c r="G544" s="8">
        <v>0.77136686207960503</v>
      </c>
      <c r="H544" s="8">
        <v>1007.49</v>
      </c>
      <c r="I544" s="8">
        <v>1024.3</v>
      </c>
    </row>
    <row r="545" spans="1:9" x14ac:dyDescent="0.25">
      <c r="A545" s="3">
        <v>38443</v>
      </c>
      <c r="B545" s="8">
        <v>107.3595</v>
      </c>
      <c r="C545" s="8">
        <v>105.89</v>
      </c>
      <c r="D545" s="8">
        <v>8.2765000000000004</v>
      </c>
      <c r="E545" s="8">
        <v>8.2765000000000004</v>
      </c>
      <c r="F545" s="8">
        <v>0.77292267828748296</v>
      </c>
      <c r="G545" s="8">
        <v>0.77178359188083601</v>
      </c>
      <c r="H545" s="8">
        <v>1010.94</v>
      </c>
      <c r="I545" s="8">
        <v>1002.5</v>
      </c>
    </row>
    <row r="546" spans="1:9" x14ac:dyDescent="0.25">
      <c r="A546" s="3">
        <v>38473</v>
      </c>
      <c r="B546" s="8">
        <v>106.91262999999999</v>
      </c>
      <c r="C546" s="8">
        <v>108.08</v>
      </c>
      <c r="D546" s="8">
        <v>8.2765000000000004</v>
      </c>
      <c r="E546" s="8">
        <v>8.2765000000000004</v>
      </c>
      <c r="F546" s="8">
        <v>0.78777657224087305</v>
      </c>
      <c r="G546" s="8">
        <v>0.81096423647717097</v>
      </c>
      <c r="H546" s="8">
        <v>1002.21</v>
      </c>
      <c r="I546" s="8">
        <v>1002.5</v>
      </c>
    </row>
    <row r="547" spans="1:9" x14ac:dyDescent="0.25">
      <c r="A547" s="3">
        <v>38504</v>
      </c>
      <c r="B547" s="8">
        <v>108.63182</v>
      </c>
      <c r="C547" s="8">
        <v>110.4</v>
      </c>
      <c r="D547" s="8">
        <v>8.2765000000000004</v>
      </c>
      <c r="E547" s="8">
        <v>8.2765000000000004</v>
      </c>
      <c r="F547" s="8">
        <v>0.82203655820766697</v>
      </c>
      <c r="G547" s="8">
        <v>0.82699305325835204</v>
      </c>
      <c r="H547" s="8">
        <v>1010.87</v>
      </c>
      <c r="I547" s="8">
        <v>1024.4000000000001</v>
      </c>
    </row>
    <row r="548" spans="1:9" x14ac:dyDescent="0.25">
      <c r="A548" s="3">
        <v>38534</v>
      </c>
      <c r="B548" s="8">
        <v>111.935</v>
      </c>
      <c r="C548" s="8">
        <v>112.22</v>
      </c>
      <c r="D548" s="8">
        <v>8.2300299999999993</v>
      </c>
      <c r="E548" s="8">
        <v>8.1056000000000008</v>
      </c>
      <c r="F548" s="8">
        <v>0.83075864087889595</v>
      </c>
      <c r="G548" s="8">
        <v>0.82692466716282098</v>
      </c>
      <c r="H548" s="8">
        <v>1037.44</v>
      </c>
      <c r="I548" s="8">
        <v>1028.3</v>
      </c>
    </row>
    <row r="549" spans="1:9" x14ac:dyDescent="0.25">
      <c r="A549" s="3">
        <v>38565</v>
      </c>
      <c r="B549" s="8">
        <v>110.72174</v>
      </c>
      <c r="C549" s="8">
        <v>111.3</v>
      </c>
      <c r="D549" s="8">
        <v>8.10168</v>
      </c>
      <c r="E549" s="8">
        <v>8.0998000000000001</v>
      </c>
      <c r="F549" s="8">
        <v>0.81350848524718</v>
      </c>
      <c r="G549" s="8">
        <v>0.81980652565994405</v>
      </c>
      <c r="H549" s="8">
        <v>1021.17</v>
      </c>
      <c r="I549" s="8">
        <v>1031</v>
      </c>
    </row>
    <row r="550" spans="1:9" x14ac:dyDescent="0.25">
      <c r="A550" s="3">
        <v>38596</v>
      </c>
      <c r="B550" s="8">
        <v>111.0575</v>
      </c>
      <c r="C550" s="8">
        <v>113.15</v>
      </c>
      <c r="D550" s="8">
        <v>8.0918799999999997</v>
      </c>
      <c r="E550" s="8">
        <v>8.0920000000000005</v>
      </c>
      <c r="F550" s="8">
        <v>0.81589965917646601</v>
      </c>
      <c r="G550" s="8">
        <v>0.83042683939544903</v>
      </c>
      <c r="H550" s="8">
        <v>1029.33</v>
      </c>
      <c r="I550" s="8">
        <v>1038</v>
      </c>
    </row>
    <row r="551" spans="1:9" x14ac:dyDescent="0.25">
      <c r="A551" s="3">
        <v>38626</v>
      </c>
      <c r="B551" s="8">
        <v>114.81699999999999</v>
      </c>
      <c r="C551" s="8">
        <v>115.7</v>
      </c>
      <c r="D551" s="8">
        <v>8.0894399999999997</v>
      </c>
      <c r="E551" s="8">
        <v>8.0845000000000002</v>
      </c>
      <c r="F551" s="8">
        <v>0.83232595469767401</v>
      </c>
      <c r="G551" s="8">
        <v>0.83173916659735503</v>
      </c>
      <c r="H551" s="8">
        <v>1046.25</v>
      </c>
      <c r="I551" s="8">
        <v>1042.7</v>
      </c>
    </row>
    <row r="552" spans="1:9" x14ac:dyDescent="0.25">
      <c r="A552" s="3">
        <v>38657</v>
      </c>
      <c r="B552" s="8">
        <v>118.407</v>
      </c>
      <c r="C552" s="8">
        <v>119.63</v>
      </c>
      <c r="D552" s="8">
        <v>8.0840700000000005</v>
      </c>
      <c r="E552" s="8">
        <v>8.0803999999999991</v>
      </c>
      <c r="F552" s="8">
        <v>0.84848391351636798</v>
      </c>
      <c r="G552" s="8">
        <v>0.84968986319993201</v>
      </c>
      <c r="H552" s="8">
        <v>1041.43</v>
      </c>
      <c r="I552" s="8">
        <v>1036.3</v>
      </c>
    </row>
    <row r="553" spans="1:9" x14ac:dyDescent="0.25">
      <c r="A553" s="3">
        <v>38687</v>
      </c>
      <c r="B553" s="8">
        <v>118.63857</v>
      </c>
      <c r="C553" s="8">
        <v>117.97</v>
      </c>
      <c r="D553" s="8">
        <v>8.0756999999999994</v>
      </c>
      <c r="E553" s="8">
        <v>8.0701999999999998</v>
      </c>
      <c r="F553" s="8">
        <v>0.84344801548732895</v>
      </c>
      <c r="G553" s="8">
        <v>0.84767313723827997</v>
      </c>
      <c r="H553" s="8">
        <v>1024.1500000000001</v>
      </c>
      <c r="I553" s="8">
        <v>1013</v>
      </c>
    </row>
    <row r="554" spans="1:9" x14ac:dyDescent="0.25">
      <c r="A554" s="3">
        <v>38718</v>
      </c>
      <c r="B554" s="8">
        <v>115.45211</v>
      </c>
      <c r="C554" s="8">
        <v>117.71</v>
      </c>
      <c r="D554" s="8">
        <v>8.0663900000000002</v>
      </c>
      <c r="E554" s="8">
        <v>8.0608000000000004</v>
      </c>
      <c r="F554" s="8">
        <v>0.826232118646957</v>
      </c>
      <c r="G554" s="8">
        <v>0.825218682950982</v>
      </c>
      <c r="H554" s="8">
        <v>987.03</v>
      </c>
      <c r="I554" s="8">
        <v>971</v>
      </c>
    </row>
    <row r="555" spans="1:9" x14ac:dyDescent="0.25">
      <c r="A555" s="3">
        <v>38749</v>
      </c>
      <c r="B555" s="8">
        <v>117.88549999999999</v>
      </c>
      <c r="C555" s="8">
        <v>116.25</v>
      </c>
      <c r="D555" s="8">
        <v>8.0494900000000005</v>
      </c>
      <c r="E555" s="8">
        <v>8.0414999999999992</v>
      </c>
      <c r="F555" s="8">
        <v>0.83763669183764899</v>
      </c>
      <c r="G555" s="8">
        <v>0.84210526315789402</v>
      </c>
      <c r="H555" s="8">
        <v>970.22</v>
      </c>
      <c r="I555" s="8">
        <v>969</v>
      </c>
    </row>
    <row r="556" spans="1:9" x14ac:dyDescent="0.25">
      <c r="A556" s="3">
        <v>38777</v>
      </c>
      <c r="B556" s="8">
        <v>117.31182</v>
      </c>
      <c r="C556" s="8">
        <v>117.4</v>
      </c>
      <c r="D556" s="8">
        <v>8.0350400000000004</v>
      </c>
      <c r="E556" s="8">
        <v>8.0169999999999995</v>
      </c>
      <c r="F556" s="8">
        <v>0.83194675540765295</v>
      </c>
      <c r="G556" s="8">
        <v>0.82617316589557099</v>
      </c>
      <c r="H556" s="8">
        <v>975.09</v>
      </c>
      <c r="I556" s="8">
        <v>975.9</v>
      </c>
    </row>
    <row r="557" spans="1:9" x14ac:dyDescent="0.25">
      <c r="A557" s="3">
        <v>38808</v>
      </c>
      <c r="B557" s="8">
        <v>117.10550000000001</v>
      </c>
      <c r="C557" s="8">
        <v>114.3</v>
      </c>
      <c r="D557" s="8">
        <v>8.0156299999999998</v>
      </c>
      <c r="E557" s="8">
        <v>8.0165000000000006</v>
      </c>
      <c r="F557" s="8">
        <v>0.81491844024608295</v>
      </c>
      <c r="G557" s="8">
        <v>0.79763898859376203</v>
      </c>
      <c r="H557" s="8">
        <v>954.44</v>
      </c>
      <c r="I557" s="8">
        <v>945.7</v>
      </c>
    </row>
    <row r="558" spans="1:9" x14ac:dyDescent="0.25">
      <c r="A558" s="3">
        <v>38838</v>
      </c>
      <c r="B558" s="8">
        <v>111.60762</v>
      </c>
      <c r="C558" s="8">
        <v>112.24</v>
      </c>
      <c r="D558" s="8">
        <v>8.0144500000000001</v>
      </c>
      <c r="E558" s="8">
        <v>8.0188000000000006</v>
      </c>
      <c r="F558" s="8">
        <v>0.78311044348967596</v>
      </c>
      <c r="G558" s="8">
        <v>0.77712154180913795</v>
      </c>
      <c r="H558" s="8">
        <v>941.4</v>
      </c>
      <c r="I558" s="8">
        <v>947.4</v>
      </c>
    </row>
    <row r="559" spans="1:9" x14ac:dyDescent="0.25">
      <c r="A559" s="3">
        <v>38869</v>
      </c>
      <c r="B559" s="8">
        <v>114.53364000000001</v>
      </c>
      <c r="C559" s="8">
        <v>114.95</v>
      </c>
      <c r="D559" s="8">
        <v>8.00671</v>
      </c>
      <c r="E559" s="8">
        <v>7.9955999999999996</v>
      </c>
      <c r="F559" s="8">
        <v>0.79051667451191698</v>
      </c>
      <c r="G559" s="8">
        <v>0.78659639738849996</v>
      </c>
      <c r="H559" s="8">
        <v>955.16</v>
      </c>
      <c r="I559" s="8">
        <v>960.3</v>
      </c>
    </row>
    <row r="560" spans="1:9" x14ac:dyDescent="0.25">
      <c r="A560" s="3">
        <v>38899</v>
      </c>
      <c r="B560" s="8">
        <v>115.672</v>
      </c>
      <c r="C560" s="8">
        <v>114.8</v>
      </c>
      <c r="D560" s="8">
        <v>7.9907500000000002</v>
      </c>
      <c r="E560" s="8">
        <v>7.9732000000000003</v>
      </c>
      <c r="F560" s="8">
        <v>0.78841554755457699</v>
      </c>
      <c r="G560" s="8">
        <v>0.78326936633508204</v>
      </c>
      <c r="H560" s="8">
        <v>950.15</v>
      </c>
      <c r="I560" s="8">
        <v>953.1</v>
      </c>
    </row>
    <row r="561" spans="1:9" x14ac:dyDescent="0.25">
      <c r="A561" s="3">
        <v>38930</v>
      </c>
      <c r="B561" s="8">
        <v>115.88043</v>
      </c>
      <c r="C561" s="8">
        <v>117.32</v>
      </c>
      <c r="D561" s="8">
        <v>7.9733299999999998</v>
      </c>
      <c r="E561" s="8">
        <v>7.9584999999999999</v>
      </c>
      <c r="F561" s="8">
        <v>0.78056064616846998</v>
      </c>
      <c r="G561" s="8">
        <v>0.77814956034549798</v>
      </c>
      <c r="H561" s="8">
        <v>960.72</v>
      </c>
      <c r="I561" s="8">
        <v>959.6</v>
      </c>
    </row>
    <row r="562" spans="1:9" x14ac:dyDescent="0.25">
      <c r="A562" s="3">
        <v>38961</v>
      </c>
      <c r="B562" s="8">
        <v>117.0085</v>
      </c>
      <c r="C562" s="8">
        <v>117.8</v>
      </c>
      <c r="D562" s="8">
        <v>7.9362000000000004</v>
      </c>
      <c r="E562" s="8">
        <v>7.9086999999999996</v>
      </c>
      <c r="F562" s="8">
        <v>0.78570466484081203</v>
      </c>
      <c r="G562" s="8">
        <v>0.789889415481832</v>
      </c>
      <c r="H562" s="8">
        <v>953.68</v>
      </c>
      <c r="I562" s="8">
        <v>945.2</v>
      </c>
    </row>
    <row r="563" spans="1:9" x14ac:dyDescent="0.25">
      <c r="A563" s="3">
        <v>38991</v>
      </c>
      <c r="B563" s="8">
        <v>118.65761999999999</v>
      </c>
      <c r="C563" s="8">
        <v>117.65</v>
      </c>
      <c r="D563" s="8">
        <v>7.9032400000000003</v>
      </c>
      <c r="E563" s="8">
        <v>7.8792</v>
      </c>
      <c r="F563" s="8">
        <v>0.79295567017372104</v>
      </c>
      <c r="G563" s="8">
        <v>0.78764965343415205</v>
      </c>
      <c r="H563" s="8">
        <v>954.23</v>
      </c>
      <c r="I563" s="8">
        <v>944.2</v>
      </c>
    </row>
    <row r="564" spans="1:9" x14ac:dyDescent="0.25">
      <c r="A564" s="3">
        <v>39022</v>
      </c>
      <c r="B564" s="8">
        <v>117.34699999999999</v>
      </c>
      <c r="C564" s="8">
        <v>116.4</v>
      </c>
      <c r="D564" s="8">
        <v>7.8660699999999997</v>
      </c>
      <c r="E564" s="8">
        <v>7.8436000000000003</v>
      </c>
      <c r="F564" s="8">
        <v>0.77631258579136697</v>
      </c>
      <c r="G564" s="8">
        <v>0.75757575757575701</v>
      </c>
      <c r="H564" s="8">
        <v>936.22</v>
      </c>
      <c r="I564" s="8">
        <v>929.9</v>
      </c>
    </row>
    <row r="565" spans="1:9" x14ac:dyDescent="0.25">
      <c r="A565" s="3">
        <v>39052</v>
      </c>
      <c r="B565" s="8">
        <v>117.13</v>
      </c>
      <c r="C565" s="8">
        <v>118.95</v>
      </c>
      <c r="D565" s="8">
        <v>7.8239599999999996</v>
      </c>
      <c r="E565" s="8">
        <v>7.8087</v>
      </c>
      <c r="F565" s="8">
        <v>0.75684245328490696</v>
      </c>
      <c r="G565" s="8">
        <v>0.75930144267274102</v>
      </c>
      <c r="H565" s="8">
        <v>925.75</v>
      </c>
      <c r="I565" s="8">
        <v>929.6</v>
      </c>
    </row>
    <row r="566" spans="1:9" x14ac:dyDescent="0.25">
      <c r="A566" s="3">
        <v>39083</v>
      </c>
      <c r="B566" s="8">
        <v>120.57841999999999</v>
      </c>
      <c r="C566" s="8">
        <v>121.68</v>
      </c>
      <c r="D566" s="8">
        <v>7.7895899999999996</v>
      </c>
      <c r="E566" s="8">
        <v>7.7775999999999996</v>
      </c>
      <c r="F566" s="8">
        <v>0.76931146623773805</v>
      </c>
      <c r="G566" s="8">
        <v>0.77196232823838196</v>
      </c>
      <c r="H566" s="8">
        <v>936.36</v>
      </c>
      <c r="I566" s="8">
        <v>940.9</v>
      </c>
    </row>
    <row r="567" spans="1:9" x14ac:dyDescent="0.25">
      <c r="A567" s="3">
        <v>39114</v>
      </c>
      <c r="B567" s="8">
        <v>120.44632</v>
      </c>
      <c r="C567" s="8">
        <v>118.48</v>
      </c>
      <c r="D567" s="8">
        <v>7.7546299999999997</v>
      </c>
      <c r="E567" s="8">
        <v>7.7408999999999999</v>
      </c>
      <c r="F567" s="8">
        <v>0.76486515427330104</v>
      </c>
      <c r="G567" s="8">
        <v>0.75694497010067296</v>
      </c>
      <c r="H567" s="8">
        <v>937.02</v>
      </c>
      <c r="I567" s="8">
        <v>938.3</v>
      </c>
    </row>
    <row r="568" spans="1:9" x14ac:dyDescent="0.25">
      <c r="A568" s="3">
        <v>39142</v>
      </c>
      <c r="B568" s="8">
        <v>117.27571</v>
      </c>
      <c r="C568" s="8">
        <v>117.65</v>
      </c>
      <c r="D568" s="8">
        <v>7.7389799999999997</v>
      </c>
      <c r="E568" s="8">
        <v>7.7342000000000004</v>
      </c>
      <c r="F568" s="8">
        <v>0.75518071131155595</v>
      </c>
      <c r="G568" s="8">
        <v>0.75086349301696897</v>
      </c>
      <c r="H568" s="8">
        <v>943.26</v>
      </c>
      <c r="I568" s="8">
        <v>940.3</v>
      </c>
    </row>
    <row r="569" spans="1:9" x14ac:dyDescent="0.25">
      <c r="A569" s="3">
        <v>39173</v>
      </c>
      <c r="B569" s="8">
        <v>118.87</v>
      </c>
      <c r="C569" s="8">
        <v>119.6</v>
      </c>
      <c r="D569" s="8">
        <v>7.7257100000000003</v>
      </c>
      <c r="E569" s="8">
        <v>7.7138999999999998</v>
      </c>
      <c r="F569" s="8">
        <v>0.73985522201496701</v>
      </c>
      <c r="G569" s="8">
        <v>0.735023888276369</v>
      </c>
      <c r="H569" s="8">
        <v>931.5</v>
      </c>
      <c r="I569" s="8">
        <v>929.4</v>
      </c>
    </row>
    <row r="570" spans="1:9" x14ac:dyDescent="0.25">
      <c r="A570" s="3">
        <v>39203</v>
      </c>
      <c r="B570" s="8">
        <v>120.72951999999999</v>
      </c>
      <c r="C570" s="8">
        <v>121.62</v>
      </c>
      <c r="D570" s="8">
        <v>7.6734200000000001</v>
      </c>
      <c r="E570" s="8">
        <v>7.6505999999999998</v>
      </c>
      <c r="F570" s="8">
        <v>0.74012023589651399</v>
      </c>
      <c r="G570" s="8">
        <v>0.74332862558537105</v>
      </c>
      <c r="H570" s="8">
        <v>927.91</v>
      </c>
      <c r="I570" s="8">
        <v>929.9</v>
      </c>
    </row>
    <row r="571" spans="1:9" x14ac:dyDescent="0.25">
      <c r="A571" s="3">
        <v>39234</v>
      </c>
      <c r="B571" s="8">
        <v>122.6181</v>
      </c>
      <c r="C571" s="8">
        <v>123.23</v>
      </c>
      <c r="D571" s="8">
        <v>7.6330200000000001</v>
      </c>
      <c r="E571" s="8">
        <v>7.6154999999999999</v>
      </c>
      <c r="F571" s="8">
        <v>0.74523581390399396</v>
      </c>
      <c r="G571" s="8">
        <v>0.74046649389115105</v>
      </c>
      <c r="H571" s="8">
        <v>928.32</v>
      </c>
      <c r="I571" s="8">
        <v>926.8</v>
      </c>
    </row>
    <row r="572" spans="1:9" x14ac:dyDescent="0.25">
      <c r="A572" s="3">
        <v>39264</v>
      </c>
      <c r="B572" s="8">
        <v>121.58857</v>
      </c>
      <c r="C572" s="8">
        <v>118.95</v>
      </c>
      <c r="D572" s="8">
        <v>7.5795599999999999</v>
      </c>
      <c r="E572" s="8">
        <v>7.5736999999999997</v>
      </c>
      <c r="F572" s="8">
        <v>0.72909727814729197</v>
      </c>
      <c r="G572" s="8">
        <v>0.72955424235791899</v>
      </c>
      <c r="H572" s="8">
        <v>918.85</v>
      </c>
      <c r="I572" s="8">
        <v>923.2</v>
      </c>
    </row>
    <row r="573" spans="1:9" x14ac:dyDescent="0.25">
      <c r="A573" s="3">
        <v>39295</v>
      </c>
      <c r="B573" s="8">
        <v>116.72435</v>
      </c>
      <c r="C573" s="8">
        <v>116.2</v>
      </c>
      <c r="D573" s="8">
        <v>7.5752899999999999</v>
      </c>
      <c r="E573" s="8">
        <v>7.5606999999999998</v>
      </c>
      <c r="F573" s="8">
        <v>0.73408081910650402</v>
      </c>
      <c r="G573" s="8">
        <v>0.72966070777088599</v>
      </c>
      <c r="H573" s="8">
        <v>933.8</v>
      </c>
      <c r="I573" s="8">
        <v>939.9</v>
      </c>
    </row>
    <row r="574" spans="1:9" x14ac:dyDescent="0.25">
      <c r="A574" s="3">
        <v>39326</v>
      </c>
      <c r="B574" s="8">
        <v>115.015</v>
      </c>
      <c r="C574" s="8">
        <v>115.05</v>
      </c>
      <c r="D574" s="8">
        <v>7.5242899999999997</v>
      </c>
      <c r="E574" s="8">
        <v>7.5107999999999997</v>
      </c>
      <c r="F574" s="8">
        <v>0.71960824527127398</v>
      </c>
      <c r="G574" s="8">
        <v>0.70526835460892801</v>
      </c>
      <c r="H574" s="8">
        <v>932.41</v>
      </c>
      <c r="I574" s="8">
        <v>920.7</v>
      </c>
    </row>
    <row r="575" spans="1:9" x14ac:dyDescent="0.25">
      <c r="A575" s="3">
        <v>39356</v>
      </c>
      <c r="B575" s="8">
        <v>115.74136</v>
      </c>
      <c r="C575" s="8">
        <v>114.75</v>
      </c>
      <c r="D575" s="8">
        <v>7.5006300000000001</v>
      </c>
      <c r="E575" s="8">
        <v>7.4691999999999998</v>
      </c>
      <c r="F575" s="8">
        <v>0.70286524545274598</v>
      </c>
      <c r="G575" s="8">
        <v>0.692185228767218</v>
      </c>
      <c r="H575" s="8">
        <v>915.86</v>
      </c>
      <c r="I575" s="8">
        <v>907.4</v>
      </c>
    </row>
    <row r="576" spans="1:9" x14ac:dyDescent="0.25">
      <c r="A576" s="3">
        <v>39387</v>
      </c>
      <c r="B576" s="8">
        <v>111.21</v>
      </c>
      <c r="C576" s="8">
        <v>110.3</v>
      </c>
      <c r="D576" s="8">
        <v>7.4233099999999999</v>
      </c>
      <c r="E576" s="8">
        <v>7.3997000000000002</v>
      </c>
      <c r="F576" s="8">
        <v>0.68103021297673805</v>
      </c>
      <c r="G576" s="8">
        <v>0.67746087663437404</v>
      </c>
      <c r="H576" s="8">
        <v>916.98</v>
      </c>
      <c r="I576" s="8">
        <v>929.6</v>
      </c>
    </row>
    <row r="577" spans="1:9" x14ac:dyDescent="0.25">
      <c r="A577" s="3">
        <v>39417</v>
      </c>
      <c r="B577" s="8">
        <v>112.245</v>
      </c>
      <c r="C577" s="8">
        <v>114</v>
      </c>
      <c r="D577" s="8">
        <v>7.3719599999999996</v>
      </c>
      <c r="E577" s="8">
        <v>7.3045999999999998</v>
      </c>
      <c r="F577" s="8">
        <v>0.68632444362565403</v>
      </c>
      <c r="G577" s="8">
        <v>0.67930167787514395</v>
      </c>
      <c r="H577" s="8">
        <v>930.24</v>
      </c>
      <c r="I577" s="8">
        <v>938.2</v>
      </c>
    </row>
    <row r="578" spans="1:9" x14ac:dyDescent="0.25">
      <c r="A578" s="3">
        <v>39448</v>
      </c>
      <c r="B578" s="8">
        <v>107.65684</v>
      </c>
      <c r="C578" s="8">
        <v>106.36</v>
      </c>
      <c r="D578" s="8">
        <v>7.2478100000000003</v>
      </c>
      <c r="E578" s="8">
        <v>7.1852999999999998</v>
      </c>
      <c r="F578" s="8">
        <v>0.67944433806679905</v>
      </c>
      <c r="G578" s="8">
        <v>0.67249495628782696</v>
      </c>
      <c r="H578" s="8">
        <v>942.39</v>
      </c>
      <c r="I578" s="8">
        <v>943.9</v>
      </c>
    </row>
    <row r="579" spans="1:9" x14ac:dyDescent="0.25">
      <c r="A579" s="3">
        <v>39479</v>
      </c>
      <c r="B579" s="8">
        <v>107.164</v>
      </c>
      <c r="C579" s="8">
        <v>104.73</v>
      </c>
      <c r="D579" s="8">
        <v>7.1650400000000003</v>
      </c>
      <c r="E579" s="8">
        <v>7.1058000000000003</v>
      </c>
      <c r="F579" s="8">
        <v>0.678040527450952</v>
      </c>
      <c r="G579" s="8">
        <v>0.65932616865563298</v>
      </c>
      <c r="H579" s="8">
        <v>944.69</v>
      </c>
      <c r="I579" s="8">
        <v>937.3</v>
      </c>
    </row>
    <row r="580" spans="1:9" x14ac:dyDescent="0.25">
      <c r="A580" s="3">
        <v>39508</v>
      </c>
      <c r="B580" s="8">
        <v>100.79</v>
      </c>
      <c r="C580" s="8">
        <v>100.1</v>
      </c>
      <c r="D580" s="8">
        <v>7.0752100000000002</v>
      </c>
      <c r="E580" s="8">
        <v>7.0190000000000001</v>
      </c>
      <c r="F580" s="8">
        <v>0.64405906360593601</v>
      </c>
      <c r="G580" s="8">
        <v>0.632431065013913</v>
      </c>
      <c r="H580" s="8">
        <v>979.86</v>
      </c>
      <c r="I580" s="8">
        <v>991.7</v>
      </c>
    </row>
    <row r="581" spans="1:9" x14ac:dyDescent="0.25">
      <c r="A581" s="3">
        <v>39539</v>
      </c>
      <c r="B581" s="8">
        <v>102.48904761904799</v>
      </c>
      <c r="C581" s="8">
        <v>104.08</v>
      </c>
      <c r="D581" s="8">
        <v>7.0007599999999996</v>
      </c>
      <c r="E581" s="8">
        <v>7.0002000000000004</v>
      </c>
      <c r="F581" s="8">
        <v>0.63490047934986105</v>
      </c>
      <c r="G581" s="8">
        <v>0.64350064350064295</v>
      </c>
      <c r="H581" s="8">
        <v>986.66</v>
      </c>
      <c r="I581" s="8">
        <v>999.7</v>
      </c>
    </row>
    <row r="582" spans="1:9" x14ac:dyDescent="0.25">
      <c r="A582" s="3">
        <v>39569</v>
      </c>
      <c r="B582" s="8">
        <v>104.13849999999999</v>
      </c>
      <c r="C582" s="8">
        <v>105.66</v>
      </c>
      <c r="D582" s="8">
        <v>6.9741299999999997</v>
      </c>
      <c r="E582" s="8">
        <v>6.9471999999999996</v>
      </c>
      <c r="F582" s="8">
        <v>0.64279745452208004</v>
      </c>
      <c r="G582" s="8">
        <v>0.64482847562548296</v>
      </c>
      <c r="H582" s="8">
        <v>1036.73</v>
      </c>
      <c r="I582" s="8">
        <v>1031.4000000000001</v>
      </c>
    </row>
    <row r="583" spans="1:9" x14ac:dyDescent="0.25">
      <c r="A583" s="3">
        <v>39600</v>
      </c>
      <c r="B583" s="8">
        <v>106.90476</v>
      </c>
      <c r="C583" s="8">
        <v>106.4</v>
      </c>
      <c r="D583" s="8">
        <v>6.8983699999999999</v>
      </c>
      <c r="E583" s="8">
        <v>6.8590999999999998</v>
      </c>
      <c r="F583" s="8">
        <v>0.64297261549012397</v>
      </c>
      <c r="G583" s="8">
        <v>0.63435676224308502</v>
      </c>
      <c r="H583" s="8">
        <v>1029.27</v>
      </c>
      <c r="I583" s="8">
        <v>1043.4000000000001</v>
      </c>
    </row>
    <row r="584" spans="1:9" x14ac:dyDescent="0.25">
      <c r="A584" s="3">
        <v>39630</v>
      </c>
      <c r="B584" s="8">
        <v>106.81180000000001</v>
      </c>
      <c r="C584" s="8">
        <v>107.99</v>
      </c>
      <c r="D584" s="8">
        <v>6.8376299999999999</v>
      </c>
      <c r="E584" s="8">
        <v>6.8388</v>
      </c>
      <c r="F584" s="8">
        <v>0.63412764713828795</v>
      </c>
      <c r="G584" s="8">
        <v>0.640573954263019</v>
      </c>
      <c r="H584" s="8">
        <v>1019.12</v>
      </c>
      <c r="I584" s="8">
        <v>1008.5</v>
      </c>
    </row>
    <row r="585" spans="1:9" x14ac:dyDescent="0.25">
      <c r="A585" s="3">
        <v>39661</v>
      </c>
      <c r="B585" s="8">
        <v>109.27952000000001</v>
      </c>
      <c r="C585" s="8">
        <v>109.1</v>
      </c>
      <c r="D585" s="8">
        <v>6.8514999999999997</v>
      </c>
      <c r="E585" s="8">
        <v>6.8345000000000002</v>
      </c>
      <c r="F585" s="8">
        <v>0.66776264535761598</v>
      </c>
      <c r="G585" s="8">
        <v>0.67865626060400397</v>
      </c>
      <c r="H585" s="8">
        <v>1041.54</v>
      </c>
      <c r="I585" s="8">
        <v>1081.8</v>
      </c>
    </row>
    <row r="586" spans="1:9" x14ac:dyDescent="0.25">
      <c r="A586" s="3">
        <v>39692</v>
      </c>
      <c r="B586" s="8">
        <v>106.748</v>
      </c>
      <c r="C586" s="8">
        <v>104.3</v>
      </c>
      <c r="D586" s="8">
        <v>6.8306100000000001</v>
      </c>
      <c r="E586" s="8">
        <v>6.8182999999999998</v>
      </c>
      <c r="F586" s="8">
        <v>0.69591843835902401</v>
      </c>
      <c r="G586" s="8">
        <v>0.699154023631406</v>
      </c>
      <c r="H586" s="8">
        <v>1130.4000000000001</v>
      </c>
      <c r="I586" s="8">
        <v>1187.7</v>
      </c>
    </row>
    <row r="587" spans="1:9" x14ac:dyDescent="0.25">
      <c r="A587" s="3">
        <v>39722</v>
      </c>
      <c r="B587" s="8">
        <v>100.33364</v>
      </c>
      <c r="C587" s="8">
        <v>98.3</v>
      </c>
      <c r="D587" s="8">
        <v>6.83155</v>
      </c>
      <c r="E587" s="8">
        <v>6.8258000000000001</v>
      </c>
      <c r="F587" s="8">
        <v>0.75063314273777204</v>
      </c>
      <c r="G587" s="8">
        <v>0.78388335815630605</v>
      </c>
      <c r="H587" s="8">
        <v>1326.92</v>
      </c>
      <c r="I587" s="8">
        <v>1291.4000000000001</v>
      </c>
    </row>
    <row r="588" spans="1:9" x14ac:dyDescent="0.25">
      <c r="A588" s="3">
        <v>39753</v>
      </c>
      <c r="B588" s="8">
        <v>96.676320000000004</v>
      </c>
      <c r="C588" s="8">
        <v>95.25</v>
      </c>
      <c r="D588" s="8">
        <v>6.8285600000000004</v>
      </c>
      <c r="E588" s="8">
        <v>6.8349000000000002</v>
      </c>
      <c r="F588" s="8">
        <v>0.785413304115958</v>
      </c>
      <c r="G588" s="8">
        <v>0.78573112280977397</v>
      </c>
      <c r="H588" s="8">
        <v>1390.09</v>
      </c>
      <c r="I588" s="8">
        <v>1482.7</v>
      </c>
    </row>
    <row r="589" spans="1:9" x14ac:dyDescent="0.25">
      <c r="A589" s="3">
        <v>39783</v>
      </c>
      <c r="B589" s="8">
        <v>91.3215</v>
      </c>
      <c r="C589" s="8">
        <v>90.75</v>
      </c>
      <c r="D589" s="8">
        <v>6.8426900000000002</v>
      </c>
      <c r="E589" s="8">
        <v>6.8346</v>
      </c>
      <c r="F589" s="8">
        <v>0.74352601278862296</v>
      </c>
      <c r="G589" s="8">
        <v>0.71854566357691996</v>
      </c>
      <c r="H589" s="8">
        <v>1373.84</v>
      </c>
      <c r="I589" s="8">
        <v>1257.5</v>
      </c>
    </row>
    <row r="590" spans="1:9" x14ac:dyDescent="0.25">
      <c r="A590" s="3">
        <v>39814</v>
      </c>
      <c r="B590" s="8">
        <v>90.482219999999998</v>
      </c>
      <c r="C590" s="8">
        <v>89.6</v>
      </c>
      <c r="D590" s="8">
        <v>6.8380799999999997</v>
      </c>
      <c r="E590" s="8">
        <v>6.8380000000000001</v>
      </c>
      <c r="F590" s="8">
        <v>0.75536307785273504</v>
      </c>
      <c r="G590" s="8">
        <v>0.78027465667915097</v>
      </c>
      <c r="H590" s="8">
        <v>1346.1</v>
      </c>
      <c r="I590" s="8">
        <v>1368.5</v>
      </c>
    </row>
    <row r="591" spans="1:9" x14ac:dyDescent="0.25">
      <c r="A591" s="3">
        <v>39845</v>
      </c>
      <c r="B591" s="8">
        <v>92.502110000000002</v>
      </c>
      <c r="C591" s="8">
        <v>97.55</v>
      </c>
      <c r="D591" s="8">
        <v>6.8357599999999996</v>
      </c>
      <c r="E591" s="8">
        <v>6.8379000000000003</v>
      </c>
      <c r="F591" s="8">
        <v>0.78218495545456601</v>
      </c>
      <c r="G591" s="8">
        <v>0.79088895919012903</v>
      </c>
      <c r="H591" s="8">
        <v>1429.46</v>
      </c>
      <c r="I591" s="8">
        <v>1516.4</v>
      </c>
    </row>
    <row r="592" spans="1:9" x14ac:dyDescent="0.25">
      <c r="A592" s="3">
        <v>39873</v>
      </c>
      <c r="B592" s="8">
        <v>98.164000000000001</v>
      </c>
      <c r="C592" s="8">
        <v>98.1</v>
      </c>
      <c r="D592" s="8">
        <v>6.8382199999999997</v>
      </c>
      <c r="E592" s="8">
        <v>6.8358999999999996</v>
      </c>
      <c r="F592" s="8">
        <v>0.76629420124280001</v>
      </c>
      <c r="G592" s="8">
        <v>0.75142771265404196</v>
      </c>
      <c r="H592" s="8">
        <v>1461.98</v>
      </c>
      <c r="I592" s="8">
        <v>1377.1</v>
      </c>
    </row>
    <row r="593" spans="1:9" x14ac:dyDescent="0.25">
      <c r="A593" s="3">
        <v>39904</v>
      </c>
      <c r="B593" s="8">
        <v>99.003333333300006</v>
      </c>
      <c r="C593" s="8">
        <v>97.6</v>
      </c>
      <c r="D593" s="8">
        <v>6.8311666666599997</v>
      </c>
      <c r="E593" s="8">
        <v>6.8250000000000002</v>
      </c>
      <c r="F593" s="8">
        <v>0.75813287036685995</v>
      </c>
      <c r="G593" s="8">
        <v>0.75329566854990504</v>
      </c>
      <c r="H593" s="8">
        <v>1341.9</v>
      </c>
      <c r="I593" s="8">
        <v>1348</v>
      </c>
    </row>
    <row r="594" spans="1:9" x14ac:dyDescent="0.25">
      <c r="A594" s="3">
        <v>39934</v>
      </c>
      <c r="B594" s="8">
        <v>96.304444444444499</v>
      </c>
      <c r="C594" s="8">
        <v>96.5</v>
      </c>
      <c r="D594" s="8">
        <v>6.8245529411764698</v>
      </c>
      <c r="E594" s="8">
        <v>6.8323999999999998</v>
      </c>
      <c r="F594" s="8">
        <v>0.73257658172441198</v>
      </c>
      <c r="G594" s="8">
        <v>0.70932047098879203</v>
      </c>
      <c r="H594" s="8">
        <v>1258.71</v>
      </c>
      <c r="I594" s="8">
        <v>1272.9000000000001</v>
      </c>
    </row>
    <row r="595" spans="1:9" x14ac:dyDescent="0.25">
      <c r="A595" s="3">
        <v>39965</v>
      </c>
      <c r="B595" s="8">
        <v>96.517272727272697</v>
      </c>
      <c r="C595" s="8">
        <v>95.95</v>
      </c>
      <c r="D595" s="8">
        <v>6.83324545454545</v>
      </c>
      <c r="E595" s="8">
        <v>6.8319000000000001</v>
      </c>
      <c r="F595" s="8">
        <v>0.71344718220790104</v>
      </c>
      <c r="G595" s="8">
        <v>0.70751379651903201</v>
      </c>
      <c r="H595" s="8">
        <v>1261.3499999999999</v>
      </c>
      <c r="I595" s="8">
        <v>1284.7</v>
      </c>
    </row>
    <row r="596" spans="1:9" x14ac:dyDescent="0.25">
      <c r="A596" s="3">
        <v>39995</v>
      </c>
      <c r="B596" s="8">
        <v>94.495909090909095</v>
      </c>
      <c r="C596" s="8">
        <v>95.33</v>
      </c>
      <c r="D596" s="8">
        <v>6.8320260869565201</v>
      </c>
      <c r="E596" s="8">
        <v>6.8323</v>
      </c>
      <c r="F596" s="8">
        <v>0.70983929855531802</v>
      </c>
      <c r="G596" s="8">
        <v>0.70731362286037602</v>
      </c>
      <c r="H596" s="8">
        <v>1263.97</v>
      </c>
      <c r="I596" s="8">
        <v>1240.5</v>
      </c>
    </row>
    <row r="597" spans="1:9" x14ac:dyDescent="0.25">
      <c r="A597" s="3">
        <v>40026</v>
      </c>
      <c r="B597" s="8">
        <v>94.838095238095207</v>
      </c>
      <c r="C597" s="8">
        <v>92.7</v>
      </c>
      <c r="D597" s="8">
        <v>6.83221428571429</v>
      </c>
      <c r="E597" s="8">
        <v>6.8311999999999999</v>
      </c>
      <c r="F597" s="8">
        <v>0.70086907765629303</v>
      </c>
      <c r="G597" s="8">
        <v>0.70067264573990995</v>
      </c>
      <c r="H597" s="8">
        <v>1238.4000000000001</v>
      </c>
      <c r="I597" s="8">
        <v>1244.9000000000001</v>
      </c>
    </row>
    <row r="598" spans="1:9" x14ac:dyDescent="0.25">
      <c r="A598" s="3">
        <v>40057</v>
      </c>
      <c r="B598" s="8">
        <v>91.493157894736896</v>
      </c>
      <c r="C598" s="8">
        <v>89.77</v>
      </c>
      <c r="D598" s="8">
        <v>6.8289090909090904</v>
      </c>
      <c r="E598" s="8">
        <v>6.8289999999999997</v>
      </c>
      <c r="F598" s="8">
        <v>0.68673600619312702</v>
      </c>
      <c r="G598" s="8">
        <v>0.68292016663251998</v>
      </c>
      <c r="H598" s="8">
        <v>1219.1500000000001</v>
      </c>
      <c r="I598" s="8">
        <v>1188.7</v>
      </c>
    </row>
    <row r="599" spans="1:9" x14ac:dyDescent="0.25">
      <c r="A599" s="3">
        <v>40087</v>
      </c>
      <c r="B599" s="8">
        <v>90.289047619047594</v>
      </c>
      <c r="C599" s="8">
        <v>91.38</v>
      </c>
      <c r="D599" s="8">
        <v>6.8275466666666702</v>
      </c>
      <c r="E599" s="8">
        <v>6.8281000000000001</v>
      </c>
      <c r="F599" s="8">
        <v>0.67492943919497606</v>
      </c>
      <c r="G599" s="8">
        <v>0.67567567567567499</v>
      </c>
      <c r="H599" s="8">
        <v>1175.25</v>
      </c>
      <c r="I599" s="8">
        <v>1200.5999999999999</v>
      </c>
    </row>
    <row r="600" spans="1:9" x14ac:dyDescent="0.25">
      <c r="A600" s="3">
        <v>40118</v>
      </c>
      <c r="B600" s="8">
        <v>89.190526315789498</v>
      </c>
      <c r="C600" s="8">
        <v>86.75</v>
      </c>
      <c r="D600" s="8">
        <v>6.8273904761904802</v>
      </c>
      <c r="E600" s="8">
        <v>6.8272000000000004</v>
      </c>
      <c r="F600" s="8">
        <v>0.67048952120663396</v>
      </c>
      <c r="G600" s="8">
        <v>0.665646009452173</v>
      </c>
      <c r="H600" s="8">
        <v>1164.23</v>
      </c>
      <c r="I600" s="8">
        <v>1167.4000000000001</v>
      </c>
    </row>
    <row r="601" spans="1:9" x14ac:dyDescent="0.25">
      <c r="A601" s="3">
        <v>40148</v>
      </c>
      <c r="B601" s="8">
        <v>89.560952380952401</v>
      </c>
      <c r="C601" s="8">
        <v>92.06</v>
      </c>
      <c r="D601" s="8">
        <v>6.8278809523809496</v>
      </c>
      <c r="E601" s="8">
        <v>6.8281999999999998</v>
      </c>
      <c r="F601" s="8">
        <v>0.68429450791448299</v>
      </c>
      <c r="G601" s="8">
        <v>0.69415521310564998</v>
      </c>
      <c r="H601" s="8">
        <v>1166.45</v>
      </c>
      <c r="I601" s="8">
        <v>1167.5999999999999</v>
      </c>
    </row>
    <row r="602" spans="1:9" x14ac:dyDescent="0.25">
      <c r="A602" s="3">
        <v>40179</v>
      </c>
      <c r="B602" s="8">
        <v>91.158900000000003</v>
      </c>
      <c r="C602" s="8">
        <v>89.85</v>
      </c>
      <c r="D602" s="8">
        <v>6.8273263157894704</v>
      </c>
      <c r="E602" s="8">
        <v>6.827</v>
      </c>
      <c r="F602" s="8">
        <v>0.70066773635274404</v>
      </c>
      <c r="G602" s="8">
        <v>0.71602463124731397</v>
      </c>
      <c r="H602" s="8">
        <v>1138.82</v>
      </c>
      <c r="I602" s="8">
        <v>1156.5</v>
      </c>
    </row>
    <row r="603" spans="1:9" x14ac:dyDescent="0.25">
      <c r="A603" s="3">
        <v>40210</v>
      </c>
      <c r="B603" s="8">
        <v>90.283699999999996</v>
      </c>
      <c r="C603" s="8">
        <v>89.25</v>
      </c>
      <c r="D603" s="8">
        <v>6.8270400000000002</v>
      </c>
      <c r="E603" s="8">
        <v>6.8269000000000002</v>
      </c>
      <c r="F603" s="8">
        <v>0.73068969800594696</v>
      </c>
      <c r="G603" s="8">
        <v>0.73691967575534201</v>
      </c>
      <c r="H603" s="8">
        <v>1157.08</v>
      </c>
      <c r="I603" s="8">
        <v>1158.4000000000001</v>
      </c>
    </row>
    <row r="604" spans="1:9" x14ac:dyDescent="0.25">
      <c r="A604" s="3">
        <v>40238</v>
      </c>
      <c r="B604" s="8">
        <v>90.517700000000005</v>
      </c>
      <c r="C604" s="8">
        <v>93.25</v>
      </c>
      <c r="D604" s="8">
        <v>6.82643913043478</v>
      </c>
      <c r="E604" s="8">
        <v>6.8262999999999998</v>
      </c>
      <c r="F604" s="8">
        <v>0.73699996154785097</v>
      </c>
      <c r="G604" s="8">
        <v>0.74189479931745606</v>
      </c>
      <c r="H604" s="8">
        <v>1137.6400000000001</v>
      </c>
      <c r="I604" s="8">
        <v>1130.8</v>
      </c>
    </row>
    <row r="605" spans="1:9" x14ac:dyDescent="0.25">
      <c r="A605" s="3">
        <v>40269</v>
      </c>
      <c r="B605" s="8">
        <v>93.377099999999999</v>
      </c>
      <c r="C605" s="8">
        <v>94.06</v>
      </c>
      <c r="D605" s="8">
        <v>6.8261571428571397</v>
      </c>
      <c r="E605" s="8">
        <v>6.8262999999999998</v>
      </c>
      <c r="F605" s="8">
        <v>0.74595134905301397</v>
      </c>
      <c r="G605" s="8">
        <v>0.75103266992114104</v>
      </c>
      <c r="H605" s="8">
        <v>1117.1099999999999</v>
      </c>
      <c r="I605" s="8">
        <v>1115.5</v>
      </c>
    </row>
    <row r="606" spans="1:9" x14ac:dyDescent="0.25">
      <c r="A606" s="3">
        <v>40299</v>
      </c>
      <c r="B606" s="8">
        <v>91.765299999999996</v>
      </c>
      <c r="C606" s="8">
        <v>91.3</v>
      </c>
      <c r="D606" s="8">
        <v>6.8273947368421002</v>
      </c>
      <c r="E606" s="8">
        <v>6.8278999999999996</v>
      </c>
      <c r="F606" s="8">
        <v>0.79584040747030904</v>
      </c>
      <c r="G606" s="8">
        <v>0.81254570569594498</v>
      </c>
      <c r="H606" s="8">
        <v>1163.1099999999999</v>
      </c>
      <c r="I606" s="8">
        <v>1200.2</v>
      </c>
    </row>
    <row r="607" spans="1:9" x14ac:dyDescent="0.25">
      <c r="A607" s="3">
        <v>40330</v>
      </c>
      <c r="B607" s="8">
        <v>90.921400000000006</v>
      </c>
      <c r="C607" s="8">
        <v>88.6</v>
      </c>
      <c r="D607" s="8">
        <v>6.8164999999999996</v>
      </c>
      <c r="E607" s="8">
        <v>6.7908999999999997</v>
      </c>
      <c r="F607" s="8">
        <v>0.81910144571405097</v>
      </c>
      <c r="G607" s="8">
        <v>0.81492950859750601</v>
      </c>
      <c r="H607" s="8">
        <v>1212.33</v>
      </c>
      <c r="I607" s="8">
        <v>1210.3</v>
      </c>
    </row>
    <row r="608" spans="1:9" x14ac:dyDescent="0.25">
      <c r="A608" s="3">
        <v>40360</v>
      </c>
      <c r="B608" s="8">
        <v>87.706999999999994</v>
      </c>
      <c r="C608" s="8">
        <v>86.5</v>
      </c>
      <c r="D608" s="8">
        <v>6.7776619047619002</v>
      </c>
      <c r="E608" s="8">
        <v>6.7750000000000004</v>
      </c>
      <c r="F608" s="8">
        <v>0.78308535630383702</v>
      </c>
      <c r="G608" s="8">
        <v>0.76757752533005796</v>
      </c>
      <c r="H608" s="8">
        <v>1207.3</v>
      </c>
      <c r="I608" s="8">
        <v>1187.2</v>
      </c>
    </row>
    <row r="609" spans="1:9" x14ac:dyDescent="0.25">
      <c r="A609" s="3">
        <v>40391</v>
      </c>
      <c r="B609" s="8">
        <v>85.473600000000005</v>
      </c>
      <c r="C609" s="8">
        <v>84.25</v>
      </c>
      <c r="D609" s="8">
        <v>6.7901227272727303</v>
      </c>
      <c r="E609" s="8">
        <v>6.8105000000000002</v>
      </c>
      <c r="F609" s="8">
        <v>0.77554358554949598</v>
      </c>
      <c r="G609" s="8">
        <v>0.78864353312302804</v>
      </c>
      <c r="H609" s="8">
        <v>1179.92</v>
      </c>
      <c r="I609" s="8">
        <v>1189.0999999999999</v>
      </c>
    </row>
    <row r="610" spans="1:9" x14ac:dyDescent="0.25">
      <c r="A610" s="3">
        <v>40422</v>
      </c>
      <c r="B610" s="8">
        <v>84.385300000000001</v>
      </c>
      <c r="C610" s="8">
        <v>83.4</v>
      </c>
      <c r="D610" s="8">
        <v>6.7420235294117701</v>
      </c>
      <c r="E610" s="8">
        <v>6.7011000000000003</v>
      </c>
      <c r="F610" s="8">
        <v>0.76528659983163605</v>
      </c>
      <c r="G610" s="8">
        <v>0.73270808909730301</v>
      </c>
      <c r="H610" s="8">
        <v>1167.01</v>
      </c>
      <c r="I610" s="8">
        <v>1142</v>
      </c>
    </row>
    <row r="611" spans="1:9" x14ac:dyDescent="0.25">
      <c r="A611" s="3">
        <v>40452</v>
      </c>
      <c r="B611" s="8">
        <v>81.867000000000004</v>
      </c>
      <c r="C611" s="8">
        <v>80.58</v>
      </c>
      <c r="D611" s="8">
        <v>6.6731733333333301</v>
      </c>
      <c r="E611" s="8">
        <v>6.6908000000000003</v>
      </c>
      <c r="F611" s="8">
        <v>0.71953785111731405</v>
      </c>
      <c r="G611" s="8">
        <v>0.72165692429818795</v>
      </c>
      <c r="H611" s="8">
        <v>1123.45</v>
      </c>
      <c r="I611" s="8">
        <v>1126.5999999999999</v>
      </c>
    </row>
    <row r="612" spans="1:9" x14ac:dyDescent="0.25">
      <c r="A612" s="3">
        <v>40483</v>
      </c>
      <c r="B612" s="8">
        <v>82.475999999999999</v>
      </c>
      <c r="C612" s="8">
        <v>84.15</v>
      </c>
      <c r="D612" s="8">
        <v>6.65578</v>
      </c>
      <c r="E612" s="8">
        <v>6.6761999999999997</v>
      </c>
      <c r="F612" s="8">
        <v>0.73201326940415001</v>
      </c>
      <c r="G612" s="8">
        <v>0.76934913063548205</v>
      </c>
      <c r="H612" s="8">
        <v>1126.2</v>
      </c>
      <c r="I612" s="8">
        <v>1157.3</v>
      </c>
    </row>
    <row r="613" spans="1:9" x14ac:dyDescent="0.25">
      <c r="A613" s="3">
        <v>40513</v>
      </c>
      <c r="B613" s="8">
        <v>83.4255</v>
      </c>
      <c r="C613" s="8">
        <v>81.45</v>
      </c>
      <c r="D613" s="8">
        <v>6.6536095238095196</v>
      </c>
      <c r="E613" s="8">
        <v>6.6228999999999996</v>
      </c>
      <c r="F613" s="8">
        <v>0.75642218882268797</v>
      </c>
      <c r="G613" s="8">
        <v>0.74839095943721001</v>
      </c>
      <c r="H613" s="8">
        <v>1147.55</v>
      </c>
      <c r="I613" s="8">
        <v>1138.9000000000001</v>
      </c>
    </row>
    <row r="614" spans="1:9" x14ac:dyDescent="0.25">
      <c r="A614" s="3">
        <v>40544</v>
      </c>
      <c r="B614" s="8">
        <v>82.611099999999993</v>
      </c>
      <c r="C614" s="8">
        <v>82.05</v>
      </c>
      <c r="D614" s="8">
        <v>6.6033842105263201</v>
      </c>
      <c r="E614" s="8">
        <v>6.5891000000000002</v>
      </c>
      <c r="F614" s="8">
        <v>0.74852166970231904</v>
      </c>
      <c r="G614" s="8">
        <v>0.73035349108968695</v>
      </c>
      <c r="H614" s="8">
        <v>1120.07</v>
      </c>
      <c r="I614" s="8">
        <v>1114.3</v>
      </c>
    </row>
    <row r="615" spans="1:9" x14ac:dyDescent="0.25">
      <c r="A615" s="3">
        <v>40575</v>
      </c>
      <c r="B615" s="8">
        <v>82.497799999999998</v>
      </c>
      <c r="C615" s="8">
        <v>81.7</v>
      </c>
      <c r="D615" s="8">
        <v>6.5840357142857098</v>
      </c>
      <c r="E615" s="8">
        <v>6.5751999999999997</v>
      </c>
      <c r="F615" s="8">
        <v>0.73265709083848896</v>
      </c>
      <c r="G615" s="8">
        <v>0.72285672979615401</v>
      </c>
      <c r="H615" s="8">
        <v>1118.1400000000001</v>
      </c>
      <c r="I615" s="8">
        <v>1127.9000000000001</v>
      </c>
    </row>
    <row r="616" spans="1:9" x14ac:dyDescent="0.25">
      <c r="A616" s="3">
        <v>40603</v>
      </c>
      <c r="B616" s="8">
        <v>81.793599999999998</v>
      </c>
      <c r="C616" s="8">
        <v>83.13</v>
      </c>
      <c r="D616" s="8">
        <v>6.5662434782608701</v>
      </c>
      <c r="E616" s="8">
        <v>6.5564</v>
      </c>
      <c r="F616" s="8">
        <v>0.71432786406653703</v>
      </c>
      <c r="G616" s="8">
        <v>0.70387836981769503</v>
      </c>
      <c r="H616" s="8">
        <v>1122.45</v>
      </c>
      <c r="I616" s="8">
        <v>1107.2</v>
      </c>
    </row>
    <row r="617" spans="1:9" x14ac:dyDescent="0.25">
      <c r="A617" s="3">
        <v>40634</v>
      </c>
      <c r="B617" s="8">
        <v>83.346999999999994</v>
      </c>
      <c r="C617" s="8">
        <v>82.06</v>
      </c>
      <c r="D617" s="8">
        <v>6.5291833333333296</v>
      </c>
      <c r="E617" s="8">
        <v>6.4989999999999997</v>
      </c>
      <c r="F617" s="8">
        <v>0.69243496577914498</v>
      </c>
      <c r="G617" s="8">
        <v>0.67294751009421205</v>
      </c>
      <c r="H617" s="8">
        <v>1086.8399999999999</v>
      </c>
      <c r="I617" s="8">
        <v>1072.3</v>
      </c>
    </row>
    <row r="618" spans="1:9" x14ac:dyDescent="0.25">
      <c r="A618" s="3">
        <v>40664</v>
      </c>
      <c r="B618" s="8">
        <v>81.257199999999997</v>
      </c>
      <c r="C618" s="8">
        <v>80.849999999999994</v>
      </c>
      <c r="D618" s="8">
        <v>6.4995099999999999</v>
      </c>
      <c r="E618" s="8">
        <v>6.4844999999999997</v>
      </c>
      <c r="F618" s="8">
        <v>0.69693033864480403</v>
      </c>
      <c r="G618" s="8">
        <v>0.69516857838025703</v>
      </c>
      <c r="H618" s="8">
        <v>1083.54</v>
      </c>
      <c r="I618" s="8">
        <v>1080.5999999999999</v>
      </c>
    </row>
    <row r="619" spans="1:9" x14ac:dyDescent="0.25">
      <c r="A619" s="3">
        <v>40695</v>
      </c>
      <c r="B619" s="8">
        <v>80.511799999999994</v>
      </c>
      <c r="C619" s="8">
        <v>80.72</v>
      </c>
      <c r="D619" s="8">
        <v>6.4778380952380896</v>
      </c>
      <c r="E619" s="8">
        <v>6.4715999999999996</v>
      </c>
      <c r="F619" s="8">
        <v>0.69500386990791596</v>
      </c>
      <c r="G619" s="8">
        <v>0.69189787587352103</v>
      </c>
      <c r="H619" s="8">
        <v>1081.27</v>
      </c>
      <c r="I619" s="8">
        <v>1078.0999999999999</v>
      </c>
    </row>
    <row r="620" spans="1:9" x14ac:dyDescent="0.25">
      <c r="A620" s="3">
        <v>40725</v>
      </c>
      <c r="B620" s="8">
        <v>79.397368421052605</v>
      </c>
      <c r="C620" s="8">
        <v>77.55</v>
      </c>
      <c r="D620" s="8">
        <v>6.4612150000000002</v>
      </c>
      <c r="E620" s="8">
        <v>6.4442000000000004</v>
      </c>
      <c r="F620" s="8">
        <v>0.70105157736603496</v>
      </c>
      <c r="G620" s="8">
        <v>0.701262272089761</v>
      </c>
      <c r="H620" s="8">
        <v>1059.5</v>
      </c>
      <c r="I620" s="8">
        <v>1052.5999999999999</v>
      </c>
    </row>
    <row r="621" spans="1:9" x14ac:dyDescent="0.25">
      <c r="A621" s="3">
        <v>40756</v>
      </c>
      <c r="B621" s="8">
        <v>77.220869565217399</v>
      </c>
      <c r="C621" s="8">
        <v>76.59</v>
      </c>
      <c r="D621" s="8">
        <v>6.4090260869565201</v>
      </c>
      <c r="E621" s="8">
        <v>6.3867000000000003</v>
      </c>
      <c r="F621" s="8">
        <v>0.69719364401900397</v>
      </c>
      <c r="G621" s="8">
        <v>0.69204152249134898</v>
      </c>
      <c r="H621" s="8">
        <v>1073.17</v>
      </c>
      <c r="I621" s="8">
        <v>1071.7</v>
      </c>
    </row>
    <row r="622" spans="1:9" x14ac:dyDescent="0.25">
      <c r="A622" s="3">
        <v>40787</v>
      </c>
      <c r="B622" s="8">
        <v>76.837500000000006</v>
      </c>
      <c r="C622" s="8">
        <v>76.63</v>
      </c>
      <c r="D622" s="8">
        <v>6.3827999999999996</v>
      </c>
      <c r="E622" s="8">
        <v>6.3548999999999998</v>
      </c>
      <c r="F622" s="8">
        <v>0.72621641249092195</v>
      </c>
      <c r="G622" s="8">
        <v>0.74057616825890504</v>
      </c>
      <c r="H622" s="8">
        <v>1118.6099999999999</v>
      </c>
      <c r="I622" s="8">
        <v>1179.5</v>
      </c>
    </row>
    <row r="623" spans="1:9" x14ac:dyDescent="0.25">
      <c r="A623" s="3">
        <v>40817</v>
      </c>
      <c r="B623" s="8">
        <v>76.772000000000006</v>
      </c>
      <c r="C623" s="8">
        <v>79.2</v>
      </c>
      <c r="D623" s="8">
        <v>6.3564999999999996</v>
      </c>
      <c r="E623" s="8">
        <v>6.3232999999999997</v>
      </c>
      <c r="F623" s="8">
        <v>0.72958972737665595</v>
      </c>
      <c r="G623" s="8">
        <v>0.71423469752160496</v>
      </c>
      <c r="H623" s="8">
        <v>1155.45</v>
      </c>
      <c r="I623" s="8">
        <v>1104.5</v>
      </c>
    </row>
    <row r="624" spans="1:9" x14ac:dyDescent="0.25">
      <c r="A624" s="3">
        <v>40848</v>
      </c>
      <c r="B624" s="8">
        <v>77.579400000000007</v>
      </c>
      <c r="C624" s="8">
        <v>78.05</v>
      </c>
      <c r="D624" s="8">
        <v>6.3391999999999999</v>
      </c>
      <c r="E624" s="8">
        <v>6.3482000000000003</v>
      </c>
      <c r="F624" s="8">
        <v>0.73769557315594303</v>
      </c>
      <c r="G624" s="8">
        <v>0.74526755105082698</v>
      </c>
      <c r="H624" s="8">
        <v>1132.31</v>
      </c>
      <c r="I624" s="8">
        <v>1150.3</v>
      </c>
    </row>
    <row r="625" spans="1:9" x14ac:dyDescent="0.25">
      <c r="A625" s="3">
        <v>40878</v>
      </c>
      <c r="B625" s="8">
        <v>77.858599999999996</v>
      </c>
      <c r="C625" s="8">
        <v>77.72</v>
      </c>
      <c r="D625" s="8">
        <v>6.3285999999999998</v>
      </c>
      <c r="E625" s="8">
        <v>6.3009000000000004</v>
      </c>
      <c r="F625" s="8">
        <v>0.75878017054485403</v>
      </c>
      <c r="G625" s="8">
        <v>0.77285725326532095</v>
      </c>
      <c r="H625" s="8">
        <v>1147.45</v>
      </c>
      <c r="I625" s="8">
        <v>1153.3</v>
      </c>
    </row>
    <row r="626" spans="1:9" x14ac:dyDescent="0.25">
      <c r="A626" s="3">
        <v>40909</v>
      </c>
      <c r="B626" s="8">
        <v>76.978300000000004</v>
      </c>
      <c r="C626" s="8">
        <v>76.36</v>
      </c>
      <c r="D626" s="8">
        <v>6.3158000000000003</v>
      </c>
      <c r="E626" s="8">
        <v>6.3114999999999997</v>
      </c>
      <c r="F626" s="8">
        <v>0.77490164032585895</v>
      </c>
      <c r="G626" s="8">
        <v>0.758955676988463</v>
      </c>
      <c r="H626" s="8">
        <v>1145.8499999999999</v>
      </c>
      <c r="I626" s="8">
        <v>1125</v>
      </c>
    </row>
    <row r="627" spans="1:9" x14ac:dyDescent="0.25">
      <c r="A627" s="3">
        <v>40940</v>
      </c>
      <c r="B627" s="8">
        <v>78.391999999999996</v>
      </c>
      <c r="C627" s="8">
        <v>80.650000000000006</v>
      </c>
      <c r="D627" s="8">
        <v>6.3003600000000004</v>
      </c>
      <c r="E627" s="8">
        <v>6.2919</v>
      </c>
      <c r="F627" s="8">
        <v>0.75619540089160397</v>
      </c>
      <c r="G627" s="8">
        <v>0.74388157405341004</v>
      </c>
      <c r="H627" s="8">
        <v>1123.3499999999999</v>
      </c>
      <c r="I627" s="8">
        <v>1126.5</v>
      </c>
    </row>
    <row r="628" spans="1:9" x14ac:dyDescent="0.25">
      <c r="A628" s="3">
        <v>40969</v>
      </c>
      <c r="B628" s="8">
        <v>82.434761904761899</v>
      </c>
      <c r="C628" s="8">
        <v>82.15</v>
      </c>
      <c r="D628" s="8">
        <v>6.3081363636363603</v>
      </c>
      <c r="E628" s="8">
        <v>6.2942999999999998</v>
      </c>
      <c r="F628" s="8">
        <v>0.75751836982046805</v>
      </c>
      <c r="G628" s="8">
        <v>0.74872716382150295</v>
      </c>
      <c r="H628" s="8">
        <v>1125.9000000000001</v>
      </c>
      <c r="I628" s="8">
        <v>1137.8</v>
      </c>
    </row>
    <row r="629" spans="1:9" x14ac:dyDescent="0.25">
      <c r="A629" s="3">
        <v>41000</v>
      </c>
      <c r="B629" s="8">
        <v>81.489500000000007</v>
      </c>
      <c r="C629" s="8">
        <v>81.150000000000006</v>
      </c>
      <c r="D629" s="8">
        <v>6.2965823529411802</v>
      </c>
      <c r="E629" s="8">
        <v>6.2786999999999997</v>
      </c>
      <c r="F629" s="8">
        <v>0.759778144781738</v>
      </c>
      <c r="G629" s="8">
        <v>0.75677311941879799</v>
      </c>
      <c r="H629" s="8">
        <v>1135.55</v>
      </c>
      <c r="I629" s="8">
        <v>1134.2</v>
      </c>
    </row>
    <row r="630" spans="1:9" x14ac:dyDescent="0.25">
      <c r="A630" s="3">
        <v>41030</v>
      </c>
      <c r="B630" s="8">
        <v>79.715500000000006</v>
      </c>
      <c r="C630" s="8">
        <v>78.8</v>
      </c>
      <c r="D630" s="8">
        <v>6.3053666666666697</v>
      </c>
      <c r="E630" s="8">
        <v>6.3354999999999997</v>
      </c>
      <c r="F630" s="8">
        <v>0.78192752242710795</v>
      </c>
      <c r="G630" s="8">
        <v>0.80625655083447501</v>
      </c>
      <c r="H630" s="8">
        <v>1154.27</v>
      </c>
      <c r="I630" s="8">
        <v>1177.8</v>
      </c>
    </row>
    <row r="631" spans="1:9" x14ac:dyDescent="0.25">
      <c r="A631" s="3">
        <v>41061</v>
      </c>
      <c r="B631" s="8">
        <v>79.321428571428598</v>
      </c>
      <c r="C631" s="8">
        <v>79.3</v>
      </c>
      <c r="D631" s="8">
        <v>6.3177899999999996</v>
      </c>
      <c r="E631" s="8">
        <v>6.3249000000000004</v>
      </c>
      <c r="F631" s="8">
        <v>0.79832124446875596</v>
      </c>
      <c r="G631" s="8">
        <v>0.79428117553613897</v>
      </c>
      <c r="H631" s="8">
        <v>1165.51</v>
      </c>
      <c r="I631" s="8">
        <v>1153.8</v>
      </c>
    </row>
    <row r="632" spans="1:9" x14ac:dyDescent="0.25">
      <c r="A632" s="3">
        <v>41091</v>
      </c>
      <c r="B632" s="8">
        <v>78.983000000000004</v>
      </c>
      <c r="C632" s="8">
        <v>78.150000000000006</v>
      </c>
      <c r="D632" s="8">
        <v>6.3240238095238102</v>
      </c>
      <c r="E632" s="8">
        <v>6.3319999999999999</v>
      </c>
      <c r="F632" s="8">
        <v>0.81377198109086801</v>
      </c>
      <c r="G632" s="8">
        <v>0.81406707912732001</v>
      </c>
      <c r="H632" s="8">
        <v>1143.3599999999999</v>
      </c>
      <c r="I632" s="8">
        <v>1136.2</v>
      </c>
    </row>
    <row r="633" spans="1:9" x14ac:dyDescent="0.25">
      <c r="A633" s="3">
        <v>41122</v>
      </c>
      <c r="B633" s="8">
        <v>78.664782608695603</v>
      </c>
      <c r="C633" s="8">
        <v>78.45</v>
      </c>
      <c r="D633" s="8">
        <v>6.3403608695652203</v>
      </c>
      <c r="E633" s="8">
        <v>6.3449</v>
      </c>
      <c r="F633" s="8">
        <v>0.80645444058360105</v>
      </c>
      <c r="G633" s="8">
        <v>0.79295852826897095</v>
      </c>
      <c r="H633" s="8">
        <v>1131.69</v>
      </c>
      <c r="I633" s="8">
        <v>1134.5999999999999</v>
      </c>
    </row>
    <row r="634" spans="1:9" x14ac:dyDescent="0.25">
      <c r="A634" s="3">
        <v>41153</v>
      </c>
      <c r="B634" s="8">
        <v>78.1677777777778</v>
      </c>
      <c r="C634" s="8">
        <v>77.569999999999993</v>
      </c>
      <c r="D634" s="8">
        <v>6.3394105263157901</v>
      </c>
      <c r="E634" s="8">
        <v>6.3410000000000002</v>
      </c>
      <c r="F634" s="8">
        <v>0.77786507152469297</v>
      </c>
      <c r="G634" s="8">
        <v>0.77339520494972902</v>
      </c>
      <c r="H634" s="8">
        <v>1124.78</v>
      </c>
      <c r="I634" s="8">
        <v>1118.5999999999999</v>
      </c>
    </row>
    <row r="635" spans="1:9" x14ac:dyDescent="0.25">
      <c r="A635" s="3">
        <v>41183</v>
      </c>
      <c r="B635" s="8">
        <v>78.968636363636406</v>
      </c>
      <c r="C635" s="8">
        <v>79.64</v>
      </c>
      <c r="D635" s="8">
        <v>6.3143533333333304</v>
      </c>
      <c r="E635" s="8">
        <v>6.3002000000000002</v>
      </c>
      <c r="F635" s="8">
        <v>0.77076198199770896</v>
      </c>
      <c r="G635" s="8">
        <v>0.76964519356576599</v>
      </c>
      <c r="H635" s="8">
        <v>1106.93</v>
      </c>
      <c r="I635" s="8">
        <v>1094.0999999999999</v>
      </c>
    </row>
    <row r="636" spans="1:9" x14ac:dyDescent="0.25">
      <c r="A636" s="3">
        <v>41214</v>
      </c>
      <c r="B636" s="8">
        <v>80.792000000000002</v>
      </c>
      <c r="C636" s="8">
        <v>82.45</v>
      </c>
      <c r="D636" s="8">
        <v>6.2957599999999996</v>
      </c>
      <c r="E636" s="8">
        <v>6.2892000000000001</v>
      </c>
      <c r="F636" s="8">
        <v>0.77956131958472297</v>
      </c>
      <c r="G636" s="8">
        <v>0.77006006468504495</v>
      </c>
      <c r="H636" s="8">
        <v>1087.52</v>
      </c>
      <c r="I636" s="8">
        <v>1084.7</v>
      </c>
    </row>
    <row r="637" spans="1:9" x14ac:dyDescent="0.25">
      <c r="A637" s="3">
        <v>41244</v>
      </c>
      <c r="B637" s="8">
        <v>83.577777777777797</v>
      </c>
      <c r="C637" s="8">
        <v>86.55</v>
      </c>
      <c r="D637" s="8">
        <v>6.2900499999999999</v>
      </c>
      <c r="E637" s="8">
        <v>6.2896000000000001</v>
      </c>
      <c r="F637" s="8">
        <v>0.76223181475357704</v>
      </c>
      <c r="G637" s="8">
        <v>0.75792026678793301</v>
      </c>
      <c r="H637" s="8">
        <v>1076.97</v>
      </c>
      <c r="I637" s="8">
        <v>1071.0999999999999</v>
      </c>
    </row>
    <row r="638" spans="1:9" x14ac:dyDescent="0.25">
      <c r="A638" s="3">
        <v>41275</v>
      </c>
      <c r="B638" s="8">
        <v>89.16</v>
      </c>
      <c r="C638" s="8">
        <v>91.07</v>
      </c>
      <c r="D638" s="8">
        <v>6.2787263157894797</v>
      </c>
      <c r="E638" s="8">
        <v>6.2794999999999996</v>
      </c>
      <c r="F638" s="8">
        <v>0.75255612529377902</v>
      </c>
      <c r="G638" s="8">
        <v>0.73800738007379996</v>
      </c>
      <c r="H638" s="8">
        <v>1065.3499999999999</v>
      </c>
      <c r="I638" s="8">
        <v>1082.7</v>
      </c>
    </row>
    <row r="639" spans="1:9" x14ac:dyDescent="0.25">
      <c r="A639" s="3">
        <v>41306</v>
      </c>
      <c r="B639" s="8">
        <v>93.166111111111107</v>
      </c>
      <c r="C639" s="8">
        <v>92.48</v>
      </c>
      <c r="D639" s="8">
        <v>6.2842000000000002</v>
      </c>
      <c r="E639" s="8">
        <v>6.2778999999999998</v>
      </c>
      <c r="F639" s="8">
        <v>0.74855622218645701</v>
      </c>
      <c r="G639" s="8">
        <v>0.76167263310229205</v>
      </c>
      <c r="H639" s="8">
        <v>1086.68</v>
      </c>
      <c r="I639" s="8">
        <v>1085.4000000000001</v>
      </c>
    </row>
    <row r="640" spans="1:9" x14ac:dyDescent="0.25">
      <c r="A640" s="3">
        <v>41334</v>
      </c>
      <c r="B640" s="8">
        <v>94.788421052631605</v>
      </c>
      <c r="C640" s="8">
        <v>94.15</v>
      </c>
      <c r="D640" s="8">
        <v>6.2745789473684201</v>
      </c>
      <c r="E640" s="8">
        <v>6.2742000000000004</v>
      </c>
      <c r="F640" s="8">
        <v>0.771390663087414</v>
      </c>
      <c r="G640" s="8">
        <v>0.78094494338149101</v>
      </c>
      <c r="H640" s="8">
        <v>1102.2</v>
      </c>
      <c r="I640" s="8">
        <v>1112.0999999999999</v>
      </c>
    </row>
    <row r="641" spans="1:9" x14ac:dyDescent="0.25">
      <c r="A641" s="3">
        <v>41365</v>
      </c>
      <c r="B641" s="8">
        <v>97.6995</v>
      </c>
      <c r="C641" s="8">
        <v>98.8</v>
      </c>
      <c r="D641" s="8">
        <v>6.2470666670000004</v>
      </c>
      <c r="E641" s="8">
        <v>6.2207999999999997</v>
      </c>
      <c r="F641" s="8">
        <v>0.76769537847382097</v>
      </c>
      <c r="G641" s="8">
        <v>0.76499388004895896</v>
      </c>
      <c r="H641" s="8">
        <v>1121.83</v>
      </c>
      <c r="I641" s="8">
        <v>1108.0999999999999</v>
      </c>
    </row>
    <row r="642" spans="1:9" x14ac:dyDescent="0.25">
      <c r="A642" s="3">
        <v>41395</v>
      </c>
      <c r="B642" s="8">
        <v>101.08199999999999</v>
      </c>
      <c r="C642" s="8">
        <v>101.03</v>
      </c>
      <c r="D642" s="8">
        <v>6.1978047619047603</v>
      </c>
      <c r="E642" s="8">
        <v>6.1795999999999998</v>
      </c>
      <c r="F642" s="8">
        <v>0.77029463769894602</v>
      </c>
      <c r="G642" s="8">
        <v>0.76887590342918599</v>
      </c>
      <c r="H642" s="8">
        <v>1110.67</v>
      </c>
      <c r="I642" s="8">
        <v>1128.3</v>
      </c>
    </row>
    <row r="643" spans="1:9" x14ac:dyDescent="0.25">
      <c r="A643" s="3">
        <v>41426</v>
      </c>
      <c r="B643" s="8">
        <v>97.331111111111099</v>
      </c>
      <c r="C643" s="8">
        <v>98.14</v>
      </c>
      <c r="D643" s="8">
        <v>6.1707799999999997</v>
      </c>
      <c r="E643" s="8">
        <v>6.1779000000000002</v>
      </c>
      <c r="F643" s="8">
        <v>0.75822196948156495</v>
      </c>
      <c r="G643" s="8">
        <v>0.76452599388379205</v>
      </c>
      <c r="H643" s="8">
        <v>1135.21</v>
      </c>
      <c r="I643" s="8">
        <v>1149.7</v>
      </c>
    </row>
    <row r="644" spans="1:9" x14ac:dyDescent="0.25">
      <c r="A644" s="3">
        <v>41456</v>
      </c>
      <c r="B644" s="8">
        <v>99.7505263157895</v>
      </c>
      <c r="C644" s="8">
        <v>98.12</v>
      </c>
      <c r="D644" s="8">
        <v>6.1717500000000003</v>
      </c>
      <c r="E644" s="8">
        <v>6.1769999999999996</v>
      </c>
      <c r="F644" s="8">
        <v>0.764518370046812</v>
      </c>
      <c r="G644" s="8">
        <v>0.75329566854990504</v>
      </c>
      <c r="H644" s="8">
        <v>1127.23</v>
      </c>
      <c r="I644" s="8">
        <v>1113.5999999999999</v>
      </c>
    </row>
    <row r="645" spans="1:9" x14ac:dyDescent="0.25">
      <c r="A645" s="3">
        <v>41487</v>
      </c>
      <c r="B645" s="8">
        <v>97.87</v>
      </c>
      <c r="C645" s="8">
        <v>98.33</v>
      </c>
      <c r="D645" s="8">
        <v>6.17076363636364</v>
      </c>
      <c r="E645" s="8">
        <v>6.1708999999999996</v>
      </c>
      <c r="F645" s="8">
        <v>0.75134302565836397</v>
      </c>
      <c r="G645" s="8">
        <v>0.75557234605213397</v>
      </c>
      <c r="H645" s="8">
        <v>1116.98</v>
      </c>
      <c r="I645" s="8">
        <v>1110.9000000000001</v>
      </c>
    </row>
    <row r="646" spans="1:9" x14ac:dyDescent="0.25">
      <c r="A646" s="3">
        <v>41518</v>
      </c>
      <c r="B646" s="8">
        <v>99.278888888888901</v>
      </c>
      <c r="C646" s="8">
        <v>97.75</v>
      </c>
      <c r="D646" s="8">
        <v>6.1581666666666699</v>
      </c>
      <c r="E646" s="8">
        <v>6.1479999999999997</v>
      </c>
      <c r="F646" s="8">
        <v>0.74918125191753304</v>
      </c>
      <c r="G646" s="8">
        <v>0.74046649389115105</v>
      </c>
      <c r="H646" s="8">
        <v>1087.3499999999999</v>
      </c>
      <c r="I646" s="8">
        <v>1075.5999999999999</v>
      </c>
    </row>
    <row r="647" spans="1:9" x14ac:dyDescent="0.25">
      <c r="A647" s="3">
        <v>41548</v>
      </c>
      <c r="B647" s="8">
        <v>97.821428571428598</v>
      </c>
      <c r="C647" s="8">
        <v>98.2</v>
      </c>
      <c r="D647" s="8">
        <v>6.1404421052631601</v>
      </c>
      <c r="E647" s="8">
        <v>6.1412000000000004</v>
      </c>
      <c r="F647" s="8">
        <v>0.73340901264015101</v>
      </c>
      <c r="G647" s="8">
        <v>0.73308408474452003</v>
      </c>
      <c r="H647" s="8">
        <v>1066.8</v>
      </c>
      <c r="I647" s="8">
        <v>1061.4000000000001</v>
      </c>
    </row>
    <row r="648" spans="1:9" x14ac:dyDescent="0.25">
      <c r="A648" s="3">
        <v>41579</v>
      </c>
      <c r="B648" s="8">
        <v>99.788333333333298</v>
      </c>
      <c r="C648" s="8">
        <v>101.37</v>
      </c>
      <c r="D648" s="8">
        <v>6.1376210526315802</v>
      </c>
      <c r="E648" s="8">
        <v>6.133</v>
      </c>
      <c r="F648" s="8">
        <v>0.74113025893678197</v>
      </c>
      <c r="G648" s="8">
        <v>0.73469987510102097</v>
      </c>
      <c r="H648" s="8">
        <v>1062.82</v>
      </c>
      <c r="I648" s="8">
        <v>1062.0999999999999</v>
      </c>
    </row>
    <row r="649" spans="1:9" x14ac:dyDescent="0.25">
      <c r="A649" s="3">
        <v>41609</v>
      </c>
      <c r="B649" s="8">
        <v>103.411578947368</v>
      </c>
      <c r="C649" s="8">
        <v>105.3</v>
      </c>
      <c r="D649" s="8">
        <v>6.1172000000000004</v>
      </c>
      <c r="E649" s="8">
        <v>6.1024000000000003</v>
      </c>
      <c r="F649" s="8">
        <v>0.729735252050556</v>
      </c>
      <c r="G649" s="8">
        <v>0.72511057936335199</v>
      </c>
      <c r="H649" s="8">
        <v>1056.67</v>
      </c>
      <c r="I649" s="8">
        <v>1055.3</v>
      </c>
    </row>
    <row r="650" spans="1:9" x14ac:dyDescent="0.25">
      <c r="A650" s="3">
        <v>41640</v>
      </c>
      <c r="B650" s="8">
        <v>103.935</v>
      </c>
      <c r="C650" s="8">
        <v>102.82</v>
      </c>
      <c r="D650" s="8">
        <v>6.10391578947368</v>
      </c>
      <c r="E650" s="8">
        <v>6.1050000000000004</v>
      </c>
      <c r="F650" s="8">
        <v>0.73474158804376499</v>
      </c>
      <c r="G650" s="8">
        <v>0.73986386504883095</v>
      </c>
      <c r="H650" s="8">
        <v>1064.75</v>
      </c>
      <c r="I650" s="8">
        <v>1079.2</v>
      </c>
    </row>
    <row r="651" spans="1:9" x14ac:dyDescent="0.25">
      <c r="A651" s="3">
        <v>41671</v>
      </c>
      <c r="B651" s="8">
        <v>102.156111111111</v>
      </c>
      <c r="C651" s="8">
        <v>101.8</v>
      </c>
      <c r="D651" s="8">
        <v>6.1132666666666697</v>
      </c>
      <c r="E651" s="8">
        <v>6.1214000000000004</v>
      </c>
      <c r="F651" s="8">
        <v>0.73214481824504796</v>
      </c>
      <c r="G651" s="8">
        <v>0.72395569391153203</v>
      </c>
      <c r="H651" s="8">
        <v>1071.3</v>
      </c>
      <c r="I651" s="8">
        <v>1067.7</v>
      </c>
    </row>
    <row r="652" spans="1:9" x14ac:dyDescent="0.25">
      <c r="A652" s="3">
        <v>41699</v>
      </c>
      <c r="B652" s="8">
        <v>102.27249999999999</v>
      </c>
      <c r="C652" s="8">
        <v>102.85</v>
      </c>
      <c r="D652" s="8">
        <v>6.1369052631579004</v>
      </c>
      <c r="E652" s="8">
        <v>6.1520999999999999</v>
      </c>
      <c r="F652" s="8">
        <v>0.72345688369223804</v>
      </c>
      <c r="G652" s="8">
        <v>0.725268349289237</v>
      </c>
      <c r="H652" s="8">
        <v>1070.8900000000001</v>
      </c>
      <c r="I652" s="8">
        <v>1068.8</v>
      </c>
    </row>
    <row r="653" spans="1:9" x14ac:dyDescent="0.25">
      <c r="A653" s="3">
        <v>41730</v>
      </c>
      <c r="B653" s="8">
        <v>102.56380952380999</v>
      </c>
      <c r="C653" s="8">
        <v>102.58</v>
      </c>
      <c r="D653" s="8">
        <v>6.1551099999999996</v>
      </c>
      <c r="E653" s="8">
        <v>6.1580000000000004</v>
      </c>
      <c r="F653" s="8">
        <v>0.723981900452488</v>
      </c>
      <c r="G653" s="8">
        <v>0.72202166064981899</v>
      </c>
      <c r="H653" s="8">
        <v>1044.55</v>
      </c>
      <c r="I653" s="8">
        <v>1031.7</v>
      </c>
    </row>
    <row r="654" spans="1:9" x14ac:dyDescent="0.25">
      <c r="A654" s="3">
        <v>41760</v>
      </c>
      <c r="B654" s="8">
        <v>101.79</v>
      </c>
      <c r="C654" s="8">
        <v>101.92</v>
      </c>
      <c r="D654" s="8">
        <v>6.1628833333333297</v>
      </c>
      <c r="E654" s="8">
        <v>6.1687000000000003</v>
      </c>
      <c r="F654" s="8">
        <v>0.72821846553965397</v>
      </c>
      <c r="G654" s="8">
        <v>0.73491585213493005</v>
      </c>
      <c r="H654" s="8">
        <v>1024.99</v>
      </c>
      <c r="I654" s="8">
        <v>1021.6</v>
      </c>
    </row>
    <row r="655" spans="1:9" x14ac:dyDescent="0.25">
      <c r="A655" s="3">
        <v>41791</v>
      </c>
      <c r="B655" s="8">
        <v>102.052380952381</v>
      </c>
      <c r="C655" s="8">
        <v>101.3</v>
      </c>
      <c r="D655" s="8">
        <v>6.1563619047618996</v>
      </c>
      <c r="E655" s="8">
        <v>6.1528</v>
      </c>
      <c r="F655" s="8">
        <v>0.73570627802690303</v>
      </c>
      <c r="G655" s="8">
        <v>0.73217162102796896</v>
      </c>
      <c r="H655" s="8">
        <v>1019.36</v>
      </c>
      <c r="I655" s="8">
        <v>1014.4</v>
      </c>
    </row>
    <row r="656" spans="1:9" x14ac:dyDescent="0.25">
      <c r="A656" s="3">
        <v>41821</v>
      </c>
      <c r="B656" s="8">
        <v>102.78</v>
      </c>
      <c r="C656" s="8">
        <v>102.78</v>
      </c>
      <c r="D656" s="8">
        <v>6.1675000000000004</v>
      </c>
      <c r="E656" s="8">
        <v>6.1675000000000004</v>
      </c>
      <c r="F656" s="8">
        <v>0.73859749968692501</v>
      </c>
      <c r="G656" s="8">
        <v>0.74744001793855996</v>
      </c>
      <c r="H656" s="8">
        <v>1019.93</v>
      </c>
      <c r="I656" s="8">
        <v>1024.3</v>
      </c>
    </row>
    <row r="657" spans="1:9" x14ac:dyDescent="0.25">
      <c r="A657" s="3">
        <v>41852</v>
      </c>
      <c r="B657" s="8">
        <v>102.957142857143</v>
      </c>
      <c r="C657" s="8">
        <v>103.71</v>
      </c>
      <c r="D657" s="8">
        <v>6.1606142857142796</v>
      </c>
      <c r="E657" s="8">
        <v>6.1646999999999998</v>
      </c>
      <c r="F657" s="8">
        <v>0.75097089808968598</v>
      </c>
      <c r="G657" s="8">
        <v>0.75826508947528004</v>
      </c>
      <c r="H657" s="8">
        <v>1025.3599999999999</v>
      </c>
      <c r="I657" s="8">
        <v>1013.6</v>
      </c>
    </row>
    <row r="658" spans="1:9" x14ac:dyDescent="0.25">
      <c r="A658" s="3">
        <v>41883</v>
      </c>
      <c r="B658" s="8">
        <v>107.244210526316</v>
      </c>
      <c r="C658" s="8">
        <v>109.37</v>
      </c>
      <c r="D658" s="8">
        <v>6.152075</v>
      </c>
      <c r="E658" s="8">
        <v>6.1524999999999999</v>
      </c>
      <c r="F658" s="8">
        <v>0.775111862734713</v>
      </c>
      <c r="G658" s="8">
        <v>0.79472303902090102</v>
      </c>
      <c r="H658" s="8">
        <v>1033.24</v>
      </c>
      <c r="I658" s="8">
        <v>1050.5999999999999</v>
      </c>
    </row>
    <row r="659" spans="1:9" x14ac:dyDescent="0.25">
      <c r="A659" s="3">
        <v>41913</v>
      </c>
      <c r="B659" s="8">
        <v>108.06136363636401</v>
      </c>
      <c r="C659" s="8">
        <v>110.57</v>
      </c>
      <c r="D659" s="8">
        <v>6.1440411764705898</v>
      </c>
      <c r="E659" s="8">
        <v>6.1460999999999997</v>
      </c>
      <c r="F659" s="8">
        <v>0.78909538790898603</v>
      </c>
      <c r="G659" s="8">
        <v>0.79846694346853997</v>
      </c>
      <c r="H659" s="8">
        <v>1060.28</v>
      </c>
      <c r="I659" s="8">
        <v>1054</v>
      </c>
    </row>
    <row r="660" spans="1:9" x14ac:dyDescent="0.25">
      <c r="A660" s="3">
        <v>41944</v>
      </c>
      <c r="B660" s="8">
        <v>116.212222222222</v>
      </c>
      <c r="C660" s="8">
        <v>118.21</v>
      </c>
      <c r="D660" s="8">
        <v>6.1443166666666702</v>
      </c>
      <c r="E660" s="8">
        <v>6.1353999999999997</v>
      </c>
      <c r="F660" s="8">
        <v>0.80178316576065101</v>
      </c>
      <c r="G660" s="8">
        <v>0.80108948169510497</v>
      </c>
      <c r="H660" s="8">
        <v>1095.0999999999999</v>
      </c>
      <c r="I660" s="8">
        <v>1101.0999999999999</v>
      </c>
    </row>
    <row r="661" spans="1:9" x14ac:dyDescent="0.25">
      <c r="A661" s="3">
        <v>41974</v>
      </c>
      <c r="B661" s="8">
        <v>119.31263157894701</v>
      </c>
      <c r="C661" s="8">
        <v>120.64</v>
      </c>
      <c r="D661" s="8">
        <v>6.1242190476190501</v>
      </c>
      <c r="E661" s="8">
        <v>6.1189999999999998</v>
      </c>
      <c r="F661" s="8">
        <v>0.81094231497001701</v>
      </c>
      <c r="G661" s="8">
        <v>0.82365538258792503</v>
      </c>
      <c r="H661" s="8">
        <v>1104.33</v>
      </c>
      <c r="I661" s="8">
        <v>1099.2</v>
      </c>
    </row>
    <row r="662" spans="1:9" x14ac:dyDescent="0.25">
      <c r="A662" s="3">
        <v>42005</v>
      </c>
      <c r="B662" s="8">
        <v>118.307777777778</v>
      </c>
      <c r="C662" s="8">
        <v>118.22</v>
      </c>
      <c r="D662" s="8">
        <v>6.1273842105263201</v>
      </c>
      <c r="E662" s="8">
        <v>6.1369999999999996</v>
      </c>
      <c r="F662" s="8">
        <v>0.860486461679694</v>
      </c>
      <c r="G662" s="8">
        <v>0.88456435205661199</v>
      </c>
      <c r="H662" s="8">
        <v>1088.8599999999999</v>
      </c>
      <c r="I662" s="8">
        <v>1090.8</v>
      </c>
    </row>
    <row r="663" spans="1:9" x14ac:dyDescent="0.25">
      <c r="A663" s="3">
        <v>42036</v>
      </c>
      <c r="B663" s="8">
        <v>118.56333333333301</v>
      </c>
      <c r="C663" s="8">
        <v>119.26</v>
      </c>
      <c r="D663" s="8">
        <v>6.1343500000000004</v>
      </c>
      <c r="E663" s="8">
        <v>6.1475</v>
      </c>
      <c r="F663" s="8">
        <v>0.881084438727185</v>
      </c>
      <c r="G663" s="8">
        <v>0.88967971530249101</v>
      </c>
      <c r="H663" s="8">
        <v>1098.4000000000001</v>
      </c>
      <c r="I663" s="8">
        <v>1099.2</v>
      </c>
    </row>
    <row r="664" spans="1:9" x14ac:dyDescent="0.25">
      <c r="A664" s="3">
        <v>42064</v>
      </c>
      <c r="B664" s="8">
        <v>120.386818181818</v>
      </c>
      <c r="C664" s="8">
        <v>120.11</v>
      </c>
      <c r="D664" s="8">
        <v>6.1505476190476198</v>
      </c>
      <c r="E664" s="8">
        <v>6.1421999999999999</v>
      </c>
      <c r="F664" s="8">
        <v>0.92270654995825296</v>
      </c>
      <c r="G664" s="8">
        <v>0.92945441026117603</v>
      </c>
      <c r="H664" s="8">
        <v>1112.57</v>
      </c>
      <c r="I664" s="8">
        <v>1105</v>
      </c>
    </row>
    <row r="665" spans="1:9" x14ac:dyDescent="0.25">
      <c r="A665" s="3">
        <v>42095</v>
      </c>
      <c r="B665" s="8">
        <v>119.549523809524</v>
      </c>
      <c r="C665" s="8">
        <v>118.51</v>
      </c>
      <c r="D665" s="8">
        <v>6.1297789473684201</v>
      </c>
      <c r="E665" s="8">
        <v>6.1136999999999997</v>
      </c>
      <c r="F665" s="8">
        <v>0.92770402530776497</v>
      </c>
      <c r="G665" s="8">
        <v>0.89166295140436902</v>
      </c>
      <c r="H665" s="8">
        <v>1088.6600000000001</v>
      </c>
      <c r="I665" s="8">
        <v>1068.0999999999999</v>
      </c>
    </row>
    <row r="666" spans="1:9" x14ac:dyDescent="0.25">
      <c r="A666" s="3">
        <v>42125</v>
      </c>
      <c r="B666" s="8">
        <v>120.68941176470599</v>
      </c>
      <c r="C666" s="8">
        <v>123.75</v>
      </c>
      <c r="D666" s="8">
        <v>6.1141526315789498</v>
      </c>
      <c r="E666" s="8">
        <v>6.1196000000000002</v>
      </c>
      <c r="F666" s="8">
        <v>0.89689718419129005</v>
      </c>
      <c r="G666" s="8">
        <v>0.91157702825888698</v>
      </c>
      <c r="H666" s="8">
        <v>1091.27</v>
      </c>
      <c r="I666" s="8">
        <v>1108</v>
      </c>
    </row>
    <row r="667" spans="1:9" x14ac:dyDescent="0.25">
      <c r="A667" s="3">
        <v>42156</v>
      </c>
      <c r="B667" s="8">
        <v>123.750454545455</v>
      </c>
      <c r="C667" s="8">
        <v>122.45</v>
      </c>
      <c r="D667" s="8">
        <v>6.1161380952381004</v>
      </c>
      <c r="E667" s="8">
        <v>6.1135999999999999</v>
      </c>
      <c r="F667" s="8">
        <v>0.89180391664067704</v>
      </c>
      <c r="G667" s="8">
        <v>0.89373491822325501</v>
      </c>
      <c r="H667" s="8">
        <v>1112.2</v>
      </c>
      <c r="I667" s="8">
        <v>1124.0999999999999</v>
      </c>
    </row>
    <row r="668" spans="1:9" x14ac:dyDescent="0.25">
      <c r="A668" s="3">
        <v>42186</v>
      </c>
      <c r="B668" s="8">
        <v>123.243333333333</v>
      </c>
      <c r="C668" s="8">
        <v>123.97</v>
      </c>
      <c r="D668" s="8">
        <v>6.1166999999999998</v>
      </c>
      <c r="E668" s="8">
        <v>6.1172000000000004</v>
      </c>
      <c r="F668" s="8">
        <v>0.90943958750980702</v>
      </c>
      <c r="G668" s="8">
        <v>0.91182638825567597</v>
      </c>
      <c r="H668" s="8">
        <v>1143.22</v>
      </c>
      <c r="I668" s="8">
        <v>1166.3</v>
      </c>
    </row>
    <row r="669" spans="1:9" x14ac:dyDescent="0.25">
      <c r="A669" s="3">
        <v>42217</v>
      </c>
      <c r="B669" s="8">
        <v>123.23380952381</v>
      </c>
      <c r="C669" s="8">
        <v>121.2</v>
      </c>
      <c r="D669" s="8">
        <v>6.3055761904761898</v>
      </c>
      <c r="E669" s="8">
        <v>6.3893000000000004</v>
      </c>
      <c r="F669" s="8">
        <v>0.89774281805742395</v>
      </c>
      <c r="G669" s="8">
        <v>0.89166295140436902</v>
      </c>
      <c r="H669" s="8">
        <v>1179.0999999999999</v>
      </c>
      <c r="I669" s="8">
        <v>1176.3</v>
      </c>
    </row>
    <row r="670" spans="1:9" x14ac:dyDescent="0.25">
      <c r="A670" s="3">
        <v>42248</v>
      </c>
      <c r="B670" s="8">
        <v>120.285</v>
      </c>
      <c r="C670" s="8">
        <v>119.95</v>
      </c>
      <c r="D670" s="8">
        <v>6.3693150000000003</v>
      </c>
      <c r="E670" s="8">
        <v>6.3613</v>
      </c>
      <c r="F670" s="8">
        <v>0.89117172879212303</v>
      </c>
      <c r="G670" s="8">
        <v>0.89261804873694495</v>
      </c>
      <c r="H670" s="8">
        <v>1184.76</v>
      </c>
      <c r="I670" s="8">
        <v>1194.5</v>
      </c>
    </row>
    <row r="671" spans="1:9" x14ac:dyDescent="0.25">
      <c r="A671" s="3">
        <v>42278</v>
      </c>
      <c r="B671" s="8">
        <v>120.061904761905</v>
      </c>
      <c r="C671" s="8">
        <v>120.87</v>
      </c>
      <c r="D671" s="8">
        <v>6.3490687499999998</v>
      </c>
      <c r="E671" s="8">
        <v>6.3494999999999999</v>
      </c>
      <c r="F671" s="8">
        <v>0.89006845435566395</v>
      </c>
      <c r="G671" s="8">
        <v>0.90768811836253005</v>
      </c>
      <c r="H671" s="8">
        <v>1148.18</v>
      </c>
      <c r="I671" s="8">
        <v>1142.3</v>
      </c>
    </row>
    <row r="672" spans="1:9" x14ac:dyDescent="0.25">
      <c r="A672" s="3">
        <v>42309</v>
      </c>
      <c r="B672" s="8">
        <v>122.532941176471</v>
      </c>
      <c r="C672" s="8">
        <v>122.8</v>
      </c>
      <c r="D672" s="8">
        <v>6.3641526315789498</v>
      </c>
      <c r="E672" s="8">
        <v>6.3975999999999997</v>
      </c>
      <c r="F672" s="8">
        <v>0.93144560357675099</v>
      </c>
      <c r="G672" s="8">
        <v>0.94526892901030302</v>
      </c>
      <c r="H672" s="8">
        <v>1151.97</v>
      </c>
      <c r="I672" s="8">
        <v>1150.4000000000001</v>
      </c>
    </row>
    <row r="673" spans="1:9" x14ac:dyDescent="0.25">
      <c r="A673" s="3">
        <v>42339</v>
      </c>
      <c r="B673" s="8">
        <v>121.92400000000001</v>
      </c>
      <c r="C673" s="8">
        <v>120.5</v>
      </c>
      <c r="D673" s="8">
        <v>6.4527000000000001</v>
      </c>
      <c r="E673" s="8">
        <v>6.4915000000000003</v>
      </c>
      <c r="F673" s="8">
        <v>0.91935578232996595</v>
      </c>
      <c r="G673" s="8">
        <v>0.91852668320014697</v>
      </c>
      <c r="H673" s="8">
        <v>1172.24</v>
      </c>
      <c r="I673" s="8">
        <v>1172</v>
      </c>
    </row>
    <row r="674" spans="1:9" x14ac:dyDescent="0.25">
      <c r="A674" s="3">
        <v>42370</v>
      </c>
      <c r="B674" s="8">
        <v>118.30611111111099</v>
      </c>
      <c r="C674" s="8">
        <v>121</v>
      </c>
      <c r="D674" s="8">
        <v>6.5740368421052597</v>
      </c>
      <c r="E674" s="8">
        <v>6.5762999999999998</v>
      </c>
      <c r="F674" s="8">
        <v>0.92083999023909602</v>
      </c>
      <c r="G674" s="8">
        <v>0.91575091575091505</v>
      </c>
      <c r="H674" s="8">
        <v>1201.67</v>
      </c>
      <c r="I674" s="8">
        <v>1208.4000000000001</v>
      </c>
    </row>
    <row r="675" spans="1:9" x14ac:dyDescent="0.25">
      <c r="A675" s="3">
        <v>42401</v>
      </c>
      <c r="B675" s="8">
        <v>115.093157894737</v>
      </c>
      <c r="C675" s="8">
        <v>113.4</v>
      </c>
      <c r="D675" s="8">
        <v>6.5439133333333297</v>
      </c>
      <c r="E675" s="8">
        <v>6.5476000000000001</v>
      </c>
      <c r="F675" s="8">
        <v>0.901473264878632</v>
      </c>
      <c r="G675" s="8">
        <v>0.91844232182218899</v>
      </c>
      <c r="H675" s="8">
        <v>1217.3499999999999</v>
      </c>
      <c r="I675" s="8">
        <v>1235.4000000000001</v>
      </c>
    </row>
    <row r="676" spans="1:9" x14ac:dyDescent="0.25">
      <c r="A676" s="3">
        <v>42430</v>
      </c>
      <c r="B676" s="8">
        <v>113.07045454545499</v>
      </c>
      <c r="C676" s="8">
        <v>112.63</v>
      </c>
      <c r="D676" s="8">
        <v>6.5070913043478296</v>
      </c>
      <c r="E676" s="8">
        <v>6.4672999999999998</v>
      </c>
      <c r="F676" s="8">
        <v>0.90092795579444096</v>
      </c>
      <c r="G676" s="8">
        <v>0.87834870443566104</v>
      </c>
      <c r="H676" s="8">
        <v>1188.21</v>
      </c>
      <c r="I676" s="8">
        <v>1153.5</v>
      </c>
    </row>
    <row r="677" spans="1:9" x14ac:dyDescent="0.25">
      <c r="A677" s="3">
        <v>42461</v>
      </c>
      <c r="B677" s="8">
        <v>109.96523809523801</v>
      </c>
      <c r="C677" s="8">
        <v>111.74</v>
      </c>
      <c r="D677" s="8">
        <v>6.4787350000000004</v>
      </c>
      <c r="E677" s="8">
        <v>6.4846000000000004</v>
      </c>
      <c r="F677" s="8">
        <v>0.88189717078992202</v>
      </c>
      <c r="G677" s="8">
        <v>0.87696220292905303</v>
      </c>
      <c r="H677" s="8">
        <v>1147.51</v>
      </c>
      <c r="I677" s="8">
        <v>1143.9000000000001</v>
      </c>
    </row>
    <row r="678" spans="1:9" x14ac:dyDescent="0.25">
      <c r="A678" s="3">
        <v>42491</v>
      </c>
      <c r="B678" s="8">
        <v>109.062222222222</v>
      </c>
      <c r="C678" s="8">
        <v>111.09</v>
      </c>
      <c r="D678" s="8">
        <v>6.5288199999999996</v>
      </c>
      <c r="E678" s="8">
        <v>6.5846999999999998</v>
      </c>
      <c r="F678" s="8">
        <v>0.88408802301843004</v>
      </c>
      <c r="G678" s="8">
        <v>0.89653935807781904</v>
      </c>
      <c r="H678" s="8">
        <v>1171.51</v>
      </c>
      <c r="I678" s="8">
        <v>1190.5999999999999</v>
      </c>
    </row>
    <row r="679" spans="1:9" x14ac:dyDescent="0.25">
      <c r="A679" s="3">
        <v>42522</v>
      </c>
      <c r="B679" s="8">
        <v>105.491818181818</v>
      </c>
      <c r="C679" s="8">
        <v>102.9</v>
      </c>
      <c r="D679" s="8">
        <v>6.5957650000000001</v>
      </c>
      <c r="E679" s="8">
        <v>6.6444999999999999</v>
      </c>
      <c r="F679" s="8">
        <v>0.89055846111498604</v>
      </c>
      <c r="G679" s="8">
        <v>0.90073860565663799</v>
      </c>
      <c r="H679" s="8">
        <v>1170.5</v>
      </c>
      <c r="I679" s="8">
        <v>1164.7</v>
      </c>
    </row>
    <row r="680" spans="1:9" x14ac:dyDescent="0.25">
      <c r="A680" s="3">
        <v>42552</v>
      </c>
      <c r="B680" s="8">
        <v>103.971052631579</v>
      </c>
      <c r="C680" s="8">
        <v>104</v>
      </c>
      <c r="D680" s="8">
        <v>6.6789050000000003</v>
      </c>
      <c r="E680" s="8">
        <v>6.6532</v>
      </c>
      <c r="F680" s="8">
        <v>0.90346284401497301</v>
      </c>
      <c r="G680" s="8">
        <v>0.89984702600557898</v>
      </c>
      <c r="H680" s="8">
        <v>1144.0899999999999</v>
      </c>
      <c r="I680" s="8">
        <v>1125.7</v>
      </c>
    </row>
    <row r="681" spans="1:9" x14ac:dyDescent="0.25">
      <c r="A681" s="3">
        <v>42583</v>
      </c>
      <c r="B681" s="8">
        <v>101.26909090909101</v>
      </c>
      <c r="C681" s="8">
        <v>102.96</v>
      </c>
      <c r="D681" s="8">
        <v>6.64916086956522</v>
      </c>
      <c r="E681" s="8">
        <v>6.6787999999999998</v>
      </c>
      <c r="F681" s="8">
        <v>0.89192228642337401</v>
      </c>
      <c r="G681" s="8">
        <v>0.89831117499101598</v>
      </c>
      <c r="H681" s="8">
        <v>1111.68</v>
      </c>
      <c r="I681" s="8">
        <v>1118.5</v>
      </c>
    </row>
    <row r="682" spans="1:9" x14ac:dyDescent="0.25">
      <c r="A682" s="3">
        <v>42614</v>
      </c>
      <c r="B682" s="8">
        <v>101.944210526316</v>
      </c>
      <c r="C682" s="8">
        <v>101.08</v>
      </c>
      <c r="D682" s="8">
        <v>6.67263684210526</v>
      </c>
      <c r="E682" s="8">
        <v>6.6703999999999999</v>
      </c>
      <c r="F682" s="8">
        <v>0.89189430241702605</v>
      </c>
      <c r="G682" s="8">
        <v>0.89597706298718705</v>
      </c>
      <c r="H682" s="8">
        <v>1107.49</v>
      </c>
      <c r="I682" s="8">
        <v>1096.3</v>
      </c>
    </row>
    <row r="683" spans="1:9" x14ac:dyDescent="0.25">
      <c r="A683" s="3">
        <v>42644</v>
      </c>
      <c r="B683" s="8">
        <v>103.8175</v>
      </c>
      <c r="C683" s="8">
        <v>104.8</v>
      </c>
      <c r="D683" s="8">
        <v>6.7490933333333301</v>
      </c>
      <c r="E683" s="8">
        <v>6.7698999999999998</v>
      </c>
      <c r="F683" s="8">
        <v>0.90694329876868496</v>
      </c>
      <c r="G683" s="8">
        <v>0.91357573542846704</v>
      </c>
      <c r="H683" s="8">
        <v>1125.28</v>
      </c>
      <c r="I683" s="8">
        <v>1145.2</v>
      </c>
    </row>
    <row r="684" spans="1:9" x14ac:dyDescent="0.25">
      <c r="A684" s="3">
        <v>42675</v>
      </c>
      <c r="B684" s="8">
        <v>107.62444444444399</v>
      </c>
      <c r="C684" s="8">
        <v>112.39</v>
      </c>
      <c r="D684" s="8">
        <v>6.8336050000000004</v>
      </c>
      <c r="E684" s="8">
        <v>6.8857999999999997</v>
      </c>
      <c r="F684" s="8">
        <v>0.92601556547978403</v>
      </c>
      <c r="G684" s="8">
        <v>0.94029149036201198</v>
      </c>
      <c r="H684" s="8">
        <v>1161.6400000000001</v>
      </c>
      <c r="I684" s="8">
        <v>1168.5</v>
      </c>
    </row>
    <row r="685" spans="1:9" x14ac:dyDescent="0.25">
      <c r="A685" s="3">
        <v>42705</v>
      </c>
      <c r="B685" s="8">
        <v>115.8995</v>
      </c>
      <c r="C685" s="8">
        <v>116.8</v>
      </c>
      <c r="D685" s="8">
        <v>6.92197142857143</v>
      </c>
      <c r="E685" s="8">
        <v>6.9497999999999998</v>
      </c>
      <c r="F685" s="8">
        <v>0.948505200970163</v>
      </c>
      <c r="G685" s="8">
        <v>0.94867659614837296</v>
      </c>
      <c r="H685" s="8">
        <v>1182.28</v>
      </c>
      <c r="I685" s="8">
        <v>1208.5</v>
      </c>
    </row>
    <row r="686" spans="1:9" x14ac:dyDescent="0.25">
      <c r="A686" s="3">
        <v>42736</v>
      </c>
      <c r="B686" s="8">
        <v>114.75</v>
      </c>
      <c r="C686" s="8">
        <v>113.6</v>
      </c>
      <c r="D686" s="8">
        <v>6.8979687500000004</v>
      </c>
      <c r="E686" s="8">
        <v>6.8803000000000001</v>
      </c>
      <c r="F686" s="8">
        <v>0.94211556332087898</v>
      </c>
      <c r="G686" s="8">
        <v>0.92980009298000899</v>
      </c>
      <c r="H686" s="8">
        <v>1185.0999999999999</v>
      </c>
      <c r="I686" s="8">
        <v>1157.8</v>
      </c>
    </row>
    <row r="687" spans="1:9" x14ac:dyDescent="0.25">
      <c r="A687" s="3">
        <v>42767</v>
      </c>
      <c r="B687" s="8">
        <v>113.071578947368</v>
      </c>
      <c r="C687" s="8">
        <v>112.55</v>
      </c>
      <c r="D687" s="8">
        <v>6.8730647058823502</v>
      </c>
      <c r="E687" s="8">
        <v>6.8692000000000002</v>
      </c>
      <c r="F687" s="8">
        <v>0.93961560325670701</v>
      </c>
      <c r="G687" s="8">
        <v>0.94366330093422601</v>
      </c>
      <c r="H687" s="8">
        <v>1144.92</v>
      </c>
      <c r="I687" s="8">
        <v>1132.0999999999999</v>
      </c>
    </row>
    <row r="688" spans="1:9" x14ac:dyDescent="0.25">
      <c r="A688" s="3">
        <v>42795</v>
      </c>
      <c r="B688" s="8">
        <v>113.014545454545</v>
      </c>
      <c r="C688" s="8">
        <v>112.05</v>
      </c>
      <c r="D688" s="8">
        <v>6.8972347826086997</v>
      </c>
      <c r="E688" s="8">
        <v>6.891</v>
      </c>
      <c r="F688" s="8">
        <v>0.93591809495905598</v>
      </c>
      <c r="G688" s="8">
        <v>0.93536619586568104</v>
      </c>
      <c r="H688" s="8">
        <v>1134.77</v>
      </c>
      <c r="I688" s="8">
        <v>1116.0999999999999</v>
      </c>
    </row>
    <row r="689" spans="1:9" x14ac:dyDescent="0.25">
      <c r="A689" s="3">
        <v>42826</v>
      </c>
      <c r="B689" s="8">
        <v>110.062</v>
      </c>
      <c r="C689" s="8">
        <v>111.25</v>
      </c>
      <c r="D689" s="8">
        <v>6.8915777777777798</v>
      </c>
      <c r="E689" s="8">
        <v>6.8977000000000004</v>
      </c>
      <c r="F689" s="8">
        <v>0.93260382989303203</v>
      </c>
      <c r="G689" s="8">
        <v>0.91491308325708998</v>
      </c>
      <c r="H689" s="8">
        <v>1132.73</v>
      </c>
      <c r="I689" s="8">
        <v>1130.0999999999999</v>
      </c>
    </row>
    <row r="690" spans="1:9" x14ac:dyDescent="0.25">
      <c r="A690" s="3">
        <v>42856</v>
      </c>
      <c r="B690" s="8">
        <v>112.257368421053</v>
      </c>
      <c r="C690" s="8">
        <v>110.95</v>
      </c>
      <c r="D690" s="8">
        <v>6.8898650000000004</v>
      </c>
      <c r="E690" s="8">
        <v>6.8289</v>
      </c>
      <c r="F690" s="8">
        <v>0.90436355414876701</v>
      </c>
      <c r="G690" s="8">
        <v>0.89118616879066004</v>
      </c>
      <c r="H690" s="8">
        <v>1125.28</v>
      </c>
      <c r="I690" s="8">
        <v>1123.9000000000001</v>
      </c>
    </row>
    <row r="691" spans="1:9" x14ac:dyDescent="0.25">
      <c r="A691" s="3">
        <v>42887</v>
      </c>
      <c r="B691" s="8">
        <v>110.90590909090901</v>
      </c>
      <c r="C691" s="8">
        <v>111.94</v>
      </c>
      <c r="D691" s="8">
        <v>6.8079954545454502</v>
      </c>
      <c r="E691" s="8">
        <v>6.782</v>
      </c>
      <c r="F691" s="8">
        <v>0.89051520352316504</v>
      </c>
      <c r="G691" s="8">
        <v>0.87627059235892002</v>
      </c>
      <c r="H691" s="8">
        <v>1130.04</v>
      </c>
      <c r="I691" s="8">
        <v>1139.5999999999999</v>
      </c>
    </row>
    <row r="692" spans="1:9" x14ac:dyDescent="0.25">
      <c r="A692" s="3">
        <v>42917</v>
      </c>
      <c r="B692" s="8">
        <v>112.393684210526</v>
      </c>
      <c r="C692" s="8">
        <v>110.55</v>
      </c>
      <c r="D692" s="8">
        <v>6.7714800000000004</v>
      </c>
      <c r="E692" s="8">
        <v>6.7264999999999997</v>
      </c>
      <c r="F692" s="8">
        <v>0.86872347290822705</v>
      </c>
      <c r="G692" s="8">
        <v>0.85273300929478901</v>
      </c>
      <c r="H692" s="8">
        <v>1134.4000000000001</v>
      </c>
      <c r="I692" s="8">
        <v>1119.0999999999999</v>
      </c>
    </row>
    <row r="693" spans="1:9" x14ac:dyDescent="0.25">
      <c r="A693" s="3">
        <v>42948</v>
      </c>
      <c r="B693" s="8">
        <v>109.91454545454501</v>
      </c>
      <c r="C693" s="8">
        <v>110.5</v>
      </c>
      <c r="D693" s="8">
        <v>6.6709695652173897</v>
      </c>
      <c r="E693" s="8">
        <v>6.5956999999999999</v>
      </c>
      <c r="F693" s="8">
        <v>0.84697390952107499</v>
      </c>
      <c r="G693" s="8">
        <v>0.84566596194503096</v>
      </c>
      <c r="H693" s="8">
        <v>1130.79</v>
      </c>
      <c r="I693" s="8">
        <v>1122.8</v>
      </c>
    </row>
    <row r="694" spans="1:9" x14ac:dyDescent="0.25">
      <c r="A694" s="3">
        <v>42979</v>
      </c>
      <c r="B694" s="8">
        <v>110.723157894736</v>
      </c>
      <c r="C694" s="8">
        <v>112.66</v>
      </c>
      <c r="D694" s="8">
        <v>6.5684449999999996</v>
      </c>
      <c r="E694" s="8">
        <v>6.6481000000000003</v>
      </c>
      <c r="F694" s="8">
        <v>0.83930840987029698</v>
      </c>
      <c r="G694" s="8">
        <v>0.84702693545654695</v>
      </c>
      <c r="H694" s="8">
        <v>1131.5899999999999</v>
      </c>
      <c r="I694" s="8">
        <v>1146.7</v>
      </c>
    </row>
    <row r="695" spans="1:9" x14ac:dyDescent="0.25">
      <c r="A695" s="3">
        <v>43009</v>
      </c>
      <c r="B695" s="8">
        <v>112.956666666666</v>
      </c>
      <c r="C695" s="8">
        <v>113.15</v>
      </c>
      <c r="D695" s="8">
        <v>6.6175249999999997</v>
      </c>
      <c r="E695" s="8">
        <v>6.6284999999999998</v>
      </c>
      <c r="F695" s="8">
        <v>0.85063933278941295</v>
      </c>
      <c r="G695" s="8">
        <v>0.85925416738271099</v>
      </c>
      <c r="H695" s="8">
        <v>1131.57</v>
      </c>
      <c r="I695" s="8">
        <v>1125</v>
      </c>
    </row>
    <row r="696" spans="1:9" x14ac:dyDescent="0.25">
      <c r="A696" s="3">
        <v>43040</v>
      </c>
      <c r="B696" s="8">
        <v>112.994736842105</v>
      </c>
      <c r="C696" s="8">
        <v>112</v>
      </c>
      <c r="D696" s="8">
        <v>6.6253849999999996</v>
      </c>
      <c r="E696" s="8">
        <v>6.6073000000000004</v>
      </c>
      <c r="F696" s="8">
        <v>0.85193388993014096</v>
      </c>
      <c r="G696" s="8">
        <v>0.84395307620896198</v>
      </c>
      <c r="H696" s="8">
        <v>1105.04</v>
      </c>
      <c r="I696" s="8">
        <v>1082.4000000000001</v>
      </c>
    </row>
    <row r="697" spans="1:9" x14ac:dyDescent="0.25">
      <c r="A697" s="3">
        <v>43070</v>
      </c>
      <c r="B697" s="8">
        <v>112.9495</v>
      </c>
      <c r="C697" s="8">
        <v>112.9</v>
      </c>
      <c r="D697" s="8">
        <v>6.5935499999999996</v>
      </c>
      <c r="E697" s="8">
        <v>6.5115999999999996</v>
      </c>
      <c r="F697" s="8">
        <v>0.84486499946638605</v>
      </c>
      <c r="G697" s="8">
        <v>0.83381972817476802</v>
      </c>
      <c r="H697" s="8">
        <v>1085.78</v>
      </c>
      <c r="I697" s="8">
        <v>1071.4000000000001</v>
      </c>
    </row>
    <row r="698" spans="1:9" x14ac:dyDescent="0.25">
      <c r="A698" s="3">
        <v>43101</v>
      </c>
      <c r="B698" s="8">
        <v>110.774444444444</v>
      </c>
      <c r="C698" s="8">
        <v>108.84</v>
      </c>
      <c r="D698" s="8">
        <v>6.4290142857142802</v>
      </c>
      <c r="E698" s="8">
        <v>6.2960000000000003</v>
      </c>
      <c r="F698" s="8">
        <v>0.81970572564449296</v>
      </c>
      <c r="G698" s="8">
        <v>0.80276149955848097</v>
      </c>
      <c r="H698" s="8">
        <v>1066.7</v>
      </c>
      <c r="I698" s="8">
        <v>1071.5</v>
      </c>
    </row>
    <row r="699" spans="1:9" x14ac:dyDescent="0.25">
      <c r="A699" s="3">
        <v>43132</v>
      </c>
      <c r="B699" s="8">
        <v>107.900555555555</v>
      </c>
      <c r="C699" s="8">
        <v>107.32</v>
      </c>
      <c r="D699" s="8">
        <v>6.3134733333333299</v>
      </c>
      <c r="E699" s="8">
        <v>6.3315000000000001</v>
      </c>
      <c r="F699" s="8">
        <v>0.80986086590323703</v>
      </c>
      <c r="G699" s="8">
        <v>0.81873260193220798</v>
      </c>
      <c r="H699" s="8">
        <v>1079.58</v>
      </c>
      <c r="I699" s="8">
        <v>1071</v>
      </c>
    </row>
    <row r="700" spans="1:9" x14ac:dyDescent="0.25">
      <c r="A700" s="3">
        <v>43160</v>
      </c>
      <c r="B700" s="8">
        <v>106.00047619047599</v>
      </c>
      <c r="C700" s="8">
        <v>106.19</v>
      </c>
      <c r="D700" s="8">
        <v>6.3194772727272701</v>
      </c>
      <c r="E700" s="8">
        <v>6.2754000000000003</v>
      </c>
      <c r="F700" s="8">
        <v>0.81062302169384703</v>
      </c>
      <c r="G700" s="8">
        <v>0.81162243324405403</v>
      </c>
      <c r="H700" s="8">
        <v>1071.8900000000001</v>
      </c>
      <c r="I700" s="8">
        <v>1066.5</v>
      </c>
    </row>
    <row r="701" spans="1:9" x14ac:dyDescent="0.25">
      <c r="A701" s="3">
        <v>43191</v>
      </c>
      <c r="B701" s="8">
        <v>107.521428571428</v>
      </c>
      <c r="C701" s="8">
        <v>109.31</v>
      </c>
      <c r="D701" s="8">
        <v>6.2995736842105199</v>
      </c>
      <c r="E701" s="8">
        <v>6.3407</v>
      </c>
      <c r="F701" s="8">
        <v>0.81457768220066296</v>
      </c>
      <c r="G701" s="8">
        <v>0.82788310290586897</v>
      </c>
      <c r="H701" s="8">
        <v>1067.76</v>
      </c>
      <c r="I701" s="8">
        <v>1076.2</v>
      </c>
    </row>
    <row r="702" spans="1:9" x14ac:dyDescent="0.25">
      <c r="A702" s="3">
        <v>43221</v>
      </c>
      <c r="B702" s="8">
        <v>109.7015</v>
      </c>
      <c r="C702" s="8">
        <v>108.66</v>
      </c>
      <c r="D702" s="8">
        <v>6.3742809523809498</v>
      </c>
      <c r="E702" s="8">
        <v>6.4020000000000001</v>
      </c>
      <c r="F702" s="8">
        <v>0.84658039242851202</v>
      </c>
      <c r="G702" s="8">
        <v>0.85477391230019595</v>
      </c>
      <c r="H702" s="8">
        <v>1076.3900000000001</v>
      </c>
      <c r="I702" s="8">
        <v>1081.3</v>
      </c>
    </row>
    <row r="703" spans="1:9" x14ac:dyDescent="0.25">
      <c r="A703" s="3">
        <v>43252</v>
      </c>
      <c r="B703" s="8">
        <v>110.025238095238</v>
      </c>
      <c r="C703" s="8">
        <v>110.45</v>
      </c>
      <c r="D703" s="8">
        <v>6.4656950000000002</v>
      </c>
      <c r="E703" s="8">
        <v>6.6247999999999996</v>
      </c>
      <c r="F703" s="8">
        <v>0.85629006214217196</v>
      </c>
      <c r="G703" s="8">
        <v>0.85778006519128502</v>
      </c>
      <c r="H703" s="8">
        <v>1092.8</v>
      </c>
      <c r="I703" s="8">
        <v>1121.7</v>
      </c>
    </row>
    <row r="704" spans="1:9" x14ac:dyDescent="0.25">
      <c r="A704" s="3">
        <v>43282</v>
      </c>
      <c r="B704" s="8">
        <v>111.41849999999999</v>
      </c>
      <c r="C704" s="8">
        <v>110.97</v>
      </c>
      <c r="D704" s="8">
        <v>6.7189666666666596</v>
      </c>
      <c r="E704" s="8">
        <v>6.8308999999999997</v>
      </c>
      <c r="F704" s="8">
        <v>0.85574477023254902</v>
      </c>
      <c r="G704" s="8">
        <v>0.85207907293796803</v>
      </c>
      <c r="H704" s="8">
        <v>1122.8</v>
      </c>
      <c r="I704" s="8">
        <v>1116.7</v>
      </c>
    </row>
    <row r="705" spans="1:9" x14ac:dyDescent="0.25">
      <c r="A705" s="3">
        <v>43313</v>
      </c>
      <c r="B705" s="8">
        <v>111.058260869565</v>
      </c>
      <c r="C705" s="8">
        <v>111</v>
      </c>
      <c r="D705" s="8">
        <v>6.8517956521739096</v>
      </c>
      <c r="E705" s="8">
        <v>6.8314000000000004</v>
      </c>
      <c r="F705" s="8">
        <v>0.86587909316107003</v>
      </c>
      <c r="G705" s="8">
        <v>0.85829542528538305</v>
      </c>
      <c r="H705" s="8">
        <v>1121.1500000000001</v>
      </c>
      <c r="I705" s="8">
        <v>1108.8</v>
      </c>
    </row>
    <row r="706" spans="1:9" x14ac:dyDescent="0.25">
      <c r="A706" s="3">
        <v>43344</v>
      </c>
      <c r="B706" s="8">
        <v>111.946470588235</v>
      </c>
      <c r="C706" s="8">
        <v>113.47</v>
      </c>
      <c r="D706" s="8">
        <v>6.8565444444444399</v>
      </c>
      <c r="E706" s="8">
        <v>6.8814000000000002</v>
      </c>
      <c r="F706" s="8">
        <v>0.85772856321888302</v>
      </c>
      <c r="G706" s="8">
        <v>0.86385625431928104</v>
      </c>
      <c r="H706" s="8">
        <v>1120.5999999999999</v>
      </c>
      <c r="I706" s="8">
        <v>1112.7</v>
      </c>
    </row>
    <row r="707" spans="1:9" x14ac:dyDescent="0.25">
      <c r="A707" s="3">
        <v>43374</v>
      </c>
      <c r="B707" s="8">
        <v>112.77500000000001</v>
      </c>
      <c r="C707" s="8">
        <v>113.24</v>
      </c>
      <c r="D707" s="8">
        <v>6.9363470588235199</v>
      </c>
      <c r="E707" s="8">
        <v>6.9717000000000002</v>
      </c>
      <c r="F707" s="8">
        <v>0.87077343610982805</v>
      </c>
      <c r="G707" s="8">
        <v>0.88354833009365596</v>
      </c>
      <c r="H707" s="8">
        <v>1130.81</v>
      </c>
      <c r="I707" s="8">
        <v>1140.5999999999999</v>
      </c>
    </row>
    <row r="708" spans="1:9" x14ac:dyDescent="0.25">
      <c r="A708" s="3">
        <v>43405</v>
      </c>
      <c r="B708" s="8">
        <v>113.3835</v>
      </c>
      <c r="C708" s="8">
        <v>113.43</v>
      </c>
      <c r="D708" s="8">
        <v>6.9407899999999998</v>
      </c>
      <c r="E708" s="8">
        <v>6.9432999999999998</v>
      </c>
      <c r="F708" s="8">
        <v>0.87975015095709996</v>
      </c>
      <c r="G708" s="8">
        <v>0.88035918654811096</v>
      </c>
      <c r="H708" s="8">
        <v>1128.58</v>
      </c>
      <c r="I708" s="8">
        <v>1121.8</v>
      </c>
    </row>
    <row r="709" spans="1:9" x14ac:dyDescent="0.25">
      <c r="A709" s="3">
        <v>43435</v>
      </c>
      <c r="B709" s="8">
        <v>112.57277777777701</v>
      </c>
      <c r="C709" s="8">
        <v>110.83</v>
      </c>
      <c r="D709" s="8">
        <v>6.8855277777777699</v>
      </c>
      <c r="E709" s="8">
        <v>6.8529999999999998</v>
      </c>
      <c r="F709" s="8">
        <v>0.87840961627367697</v>
      </c>
      <c r="G709" s="8">
        <v>0.87336244541484698</v>
      </c>
      <c r="H709" s="8">
        <v>1122.9000000000001</v>
      </c>
      <c r="I709" s="8">
        <v>1118.0999999999999</v>
      </c>
    </row>
    <row r="710" spans="1:9" x14ac:dyDescent="0.25">
      <c r="A710" s="3">
        <v>43466</v>
      </c>
      <c r="B710" s="8">
        <v>108.921111111111</v>
      </c>
      <c r="C710" s="8">
        <v>108.92</v>
      </c>
      <c r="D710" s="8">
        <v>6.7876380952380897</v>
      </c>
      <c r="E710" s="8">
        <v>6.7064000000000004</v>
      </c>
      <c r="F710" s="8">
        <v>0.875932170997892</v>
      </c>
      <c r="G710" s="8">
        <v>0.870473537604456</v>
      </c>
      <c r="H710" s="8">
        <v>1122</v>
      </c>
      <c r="I710" s="8">
        <v>1117.2</v>
      </c>
    </row>
    <row r="711" spans="1:9" x14ac:dyDescent="0.25">
      <c r="A711" s="3">
        <v>43497</v>
      </c>
      <c r="B711" s="8">
        <v>110.347777777777</v>
      </c>
      <c r="C711" s="8">
        <v>110.89</v>
      </c>
      <c r="D711" s="8">
        <v>6.7356142857142798</v>
      </c>
      <c r="E711" s="8">
        <v>6.6882999999999999</v>
      </c>
      <c r="F711" s="8">
        <v>0.88096800764680205</v>
      </c>
      <c r="G711" s="8">
        <v>0.87596355991590702</v>
      </c>
      <c r="H711" s="8">
        <v>1122.45</v>
      </c>
      <c r="I711" s="8">
        <v>1117.8</v>
      </c>
    </row>
    <row r="712" spans="1:9" x14ac:dyDescent="0.25">
      <c r="A712" s="3">
        <v>43525</v>
      </c>
      <c r="B712" s="8">
        <v>111.206</v>
      </c>
      <c r="C712" s="8">
        <v>110.92</v>
      </c>
      <c r="D712" s="8">
        <v>6.7116142857142798</v>
      </c>
      <c r="E712" s="8">
        <v>6.7210999999999999</v>
      </c>
      <c r="F712" s="8">
        <v>0.88476187266171502</v>
      </c>
      <c r="G712" s="8">
        <v>0.890075656430796</v>
      </c>
      <c r="H712" s="8">
        <v>1130.72</v>
      </c>
      <c r="I712" s="8">
        <v>1137.8</v>
      </c>
    </row>
    <row r="713" spans="1:9" x14ac:dyDescent="0.25">
      <c r="A713" s="3">
        <v>43556</v>
      </c>
      <c r="B713" s="8">
        <v>111.66380952380899</v>
      </c>
      <c r="C713" s="8">
        <v>111.7</v>
      </c>
      <c r="D713" s="8">
        <v>6.7166666666666597</v>
      </c>
      <c r="E713" s="8">
        <v>6.7411000000000003</v>
      </c>
      <c r="F713" s="8">
        <v>0.889818254621493</v>
      </c>
      <c r="G713" s="8">
        <v>0.89142449634515897</v>
      </c>
      <c r="H713" s="8">
        <v>1140.95</v>
      </c>
      <c r="I713" s="8">
        <v>1158.2</v>
      </c>
    </row>
    <row r="714" spans="1:9" x14ac:dyDescent="0.25">
      <c r="A714" s="3">
        <v>43586</v>
      </c>
      <c r="B714" s="8">
        <v>109.853333333333</v>
      </c>
      <c r="C714" s="8">
        <v>109.33</v>
      </c>
      <c r="D714" s="8">
        <v>6.8702631578947297</v>
      </c>
      <c r="E714" s="8">
        <v>6.9035000000000002</v>
      </c>
      <c r="F714" s="8">
        <v>0.89408723853027505</v>
      </c>
      <c r="G714" s="8">
        <v>0.89678055779750698</v>
      </c>
      <c r="H714" s="8">
        <v>1183.29</v>
      </c>
      <c r="I714" s="8">
        <v>1190</v>
      </c>
    </row>
    <row r="715" spans="1:9" x14ac:dyDescent="0.25">
      <c r="A715" s="3">
        <v>43617</v>
      </c>
      <c r="B715" s="8">
        <v>108.057</v>
      </c>
      <c r="C715" s="8">
        <v>107.68</v>
      </c>
      <c r="D715" s="8">
        <v>6.9013736842105198</v>
      </c>
      <c r="E715" s="8">
        <v>6.8667999999999996</v>
      </c>
      <c r="F715" s="8">
        <v>0.88547293109249603</v>
      </c>
      <c r="G715" s="8">
        <v>0.87873462214411202</v>
      </c>
      <c r="H715" s="8">
        <v>1175.6199999999999</v>
      </c>
      <c r="I715" s="8">
        <v>1156.8</v>
      </c>
    </row>
    <row r="716" spans="1:9" x14ac:dyDescent="0.25">
      <c r="A716" s="3">
        <v>43647</v>
      </c>
      <c r="B716" s="8">
        <v>108.240476190476</v>
      </c>
      <c r="C716" s="8">
        <v>108.56</v>
      </c>
      <c r="D716" s="8">
        <v>6.8774727272727203</v>
      </c>
      <c r="E716" s="8">
        <v>6.8834</v>
      </c>
      <c r="F716" s="8">
        <v>0.89139340291367897</v>
      </c>
      <c r="G716" s="8">
        <v>0.89678055779750698</v>
      </c>
      <c r="H716" s="8">
        <v>1175.31</v>
      </c>
      <c r="I716" s="8">
        <v>1182</v>
      </c>
    </row>
    <row r="717" spans="1:9" x14ac:dyDescent="0.25">
      <c r="A717" s="3">
        <v>43678</v>
      </c>
      <c r="B717" s="8">
        <v>106.27285714285701</v>
      </c>
      <c r="C717" s="8">
        <v>106.43</v>
      </c>
      <c r="D717" s="8">
        <v>7.0621227272727198</v>
      </c>
      <c r="E717" s="8">
        <v>7.1401000000000003</v>
      </c>
      <c r="F717" s="8">
        <v>0.89877725439892298</v>
      </c>
      <c r="G717" s="8">
        <v>0.90612540775643302</v>
      </c>
      <c r="H717" s="8">
        <v>1208.98</v>
      </c>
      <c r="I717" s="8">
        <v>1215.2</v>
      </c>
    </row>
    <row r="718" spans="1:9" x14ac:dyDescent="0.25">
      <c r="A718" s="3">
        <v>43709</v>
      </c>
      <c r="B718" s="8">
        <v>107.48222222222201</v>
      </c>
      <c r="C718" s="8">
        <v>107.95</v>
      </c>
      <c r="D718" s="8">
        <v>7.1158736842105199</v>
      </c>
      <c r="E718" s="8">
        <v>7.1292</v>
      </c>
      <c r="F718" s="8">
        <v>0.90876831600901598</v>
      </c>
      <c r="G718" s="8">
        <v>0.91835797593902102</v>
      </c>
      <c r="H718" s="8">
        <v>1197.55</v>
      </c>
      <c r="I718" s="8">
        <v>1201.3</v>
      </c>
    </row>
    <row r="719" spans="1:9" x14ac:dyDescent="0.25">
      <c r="A719" s="3">
        <v>43739</v>
      </c>
      <c r="B719" s="8">
        <v>108.12333333333299</v>
      </c>
      <c r="C719" s="8">
        <v>108.83</v>
      </c>
      <c r="D719" s="8">
        <v>7.0831176470588204</v>
      </c>
      <c r="E719" s="8">
        <v>7.0377999999999998</v>
      </c>
      <c r="F719" s="8">
        <v>0.90476733711240098</v>
      </c>
      <c r="G719" s="8">
        <v>0.89653935807781904</v>
      </c>
      <c r="H719" s="8">
        <v>1184.1300000000001</v>
      </c>
      <c r="I719" s="8">
        <v>1168.4000000000001</v>
      </c>
    </row>
    <row r="720" spans="1:9" x14ac:dyDescent="0.25">
      <c r="A720" s="3">
        <v>43770</v>
      </c>
      <c r="B720" s="8">
        <v>108.793333333333</v>
      </c>
      <c r="C720" s="8">
        <v>109.11</v>
      </c>
      <c r="D720" s="8">
        <v>7.0183157894736796</v>
      </c>
      <c r="E720" s="8">
        <v>7.0290999999999997</v>
      </c>
      <c r="F720" s="8">
        <v>0.90489938380664103</v>
      </c>
      <c r="G720" s="8">
        <v>0.91058095064651201</v>
      </c>
      <c r="H720" s="8">
        <v>1167.45</v>
      </c>
      <c r="I720" s="8">
        <v>1179.3</v>
      </c>
    </row>
    <row r="721" spans="1:9" x14ac:dyDescent="0.25">
      <c r="A721" s="3">
        <v>43800</v>
      </c>
      <c r="B721" s="8">
        <v>109.154736842105</v>
      </c>
      <c r="C721" s="8">
        <v>109.12</v>
      </c>
      <c r="D721" s="8">
        <v>7.0205473684210498</v>
      </c>
      <c r="E721" s="8">
        <v>6.9870000000000001</v>
      </c>
      <c r="F721" s="8">
        <v>0.89981058987083196</v>
      </c>
      <c r="G721" s="8">
        <v>0.89015488695032896</v>
      </c>
      <c r="H721" s="8">
        <v>1175.8399999999999</v>
      </c>
      <c r="I721" s="8">
        <v>1157.8</v>
      </c>
    </row>
    <row r="722" spans="1:9" x14ac:dyDescent="0.25">
      <c r="A722" s="3">
        <v>43831</v>
      </c>
      <c r="B722" s="8">
        <v>109.284736842105</v>
      </c>
      <c r="C722" s="8">
        <v>109.03</v>
      </c>
      <c r="D722" s="8">
        <v>6.9210333333333303</v>
      </c>
      <c r="E722" s="8">
        <v>6.9306999999999999</v>
      </c>
      <c r="F722" s="8">
        <v>0.90087138832467695</v>
      </c>
      <c r="G722" s="8">
        <v>0.90481360839667002</v>
      </c>
      <c r="H722" s="8">
        <v>1164.28</v>
      </c>
      <c r="I722" s="8">
        <v>1183.5</v>
      </c>
    </row>
    <row r="723" spans="1:9" x14ac:dyDescent="0.25">
      <c r="A723" s="3">
        <v>43862</v>
      </c>
      <c r="B723" s="8">
        <v>109.97352941176401</v>
      </c>
      <c r="C723" s="8">
        <v>109.4</v>
      </c>
      <c r="D723" s="8">
        <v>6.9996631578947301</v>
      </c>
      <c r="E723" s="8">
        <v>7.0006000000000004</v>
      </c>
      <c r="F723" s="8">
        <v>0.91701054562127404</v>
      </c>
      <c r="G723" s="8">
        <v>0.91099571832012305</v>
      </c>
      <c r="H723" s="8">
        <v>1193.79</v>
      </c>
      <c r="I723" s="8">
        <v>1215.9000000000001</v>
      </c>
    </row>
    <row r="724" spans="1:9" x14ac:dyDescent="0.25">
      <c r="A724" s="3">
        <v>43891</v>
      </c>
      <c r="B724" s="8">
        <v>107.292857142857</v>
      </c>
      <c r="C724" s="8">
        <v>108.7</v>
      </c>
      <c r="D724" s="8">
        <v>7.0180727272727204</v>
      </c>
      <c r="E724" s="8">
        <v>7.0926999999999998</v>
      </c>
      <c r="F724" s="8">
        <v>0.90388052342900105</v>
      </c>
      <c r="G724" s="8">
        <v>0.912741876597298</v>
      </c>
      <c r="H724" s="8">
        <v>1220.0899999999999</v>
      </c>
      <c r="I724" s="8">
        <v>1222.5999999999999</v>
      </c>
    </row>
    <row r="725" spans="1:9" x14ac:dyDescent="0.25">
      <c r="A725" s="3">
        <v>43922</v>
      </c>
      <c r="B725" s="8">
        <v>107.93</v>
      </c>
      <c r="C725" s="8">
        <v>106.58</v>
      </c>
      <c r="D725" s="8">
        <v>7.0726000000000004</v>
      </c>
      <c r="E725" s="8">
        <v>7.0542999999999996</v>
      </c>
      <c r="F725" s="8">
        <v>0.92064924184534902</v>
      </c>
      <c r="G725" s="8">
        <v>0.91945568223611596</v>
      </c>
      <c r="H725" s="8">
        <v>1225.23</v>
      </c>
      <c r="I725" s="8">
        <v>1225.2</v>
      </c>
    </row>
    <row r="726" spans="1:9" x14ac:dyDescent="0.25">
      <c r="A726" s="3">
        <v>43952</v>
      </c>
      <c r="B726" s="8">
        <v>107.291764705882</v>
      </c>
      <c r="C726" s="8">
        <v>107.14</v>
      </c>
      <c r="D726" s="8">
        <v>7.1111117647058801</v>
      </c>
      <c r="E726" s="8">
        <v>7.1463000000000001</v>
      </c>
      <c r="F726" s="8">
        <v>0.91727550828529103</v>
      </c>
      <c r="G726" s="8">
        <v>0.89798850574712596</v>
      </c>
      <c r="H726" s="8">
        <v>1228.67</v>
      </c>
      <c r="I726" s="8">
        <v>1239.4000000000001</v>
      </c>
    </row>
    <row r="727" spans="1:9" x14ac:dyDescent="0.25">
      <c r="A727" s="3">
        <v>43983</v>
      </c>
      <c r="B727" s="8">
        <v>107.55500000000001</v>
      </c>
      <c r="C727" s="8">
        <v>107.72</v>
      </c>
      <c r="D727" s="8">
        <v>7.0858100000000004</v>
      </c>
      <c r="E727" s="8">
        <v>7.0681000000000003</v>
      </c>
      <c r="F727" s="8">
        <v>0.88852629835904595</v>
      </c>
      <c r="G727" s="8">
        <v>0.89301661010894795</v>
      </c>
      <c r="H727" s="8">
        <v>1210.01</v>
      </c>
      <c r="I727" s="8">
        <v>1200.7</v>
      </c>
    </row>
    <row r="728" spans="1:9" x14ac:dyDescent="0.25">
      <c r="A728" s="3">
        <v>44013</v>
      </c>
      <c r="B728" s="8">
        <v>106.697368421052</v>
      </c>
      <c r="C728" s="8">
        <v>104.55</v>
      </c>
      <c r="D728" s="8">
        <v>7.0080285714285697</v>
      </c>
      <c r="E728" s="8">
        <v>6.9855</v>
      </c>
      <c r="F728" s="8">
        <v>0.872342200881431</v>
      </c>
      <c r="G728" s="8">
        <v>0.84402430790006699</v>
      </c>
      <c r="H728" s="8">
        <v>1198.9000000000001</v>
      </c>
      <c r="I728" s="8">
        <v>1191.4000000000001</v>
      </c>
    </row>
    <row r="729" spans="1:9" x14ac:dyDescent="0.25">
      <c r="A729" s="3">
        <v>44044</v>
      </c>
      <c r="B729" s="8">
        <v>106.0415</v>
      </c>
      <c r="C729" s="8">
        <v>105.37</v>
      </c>
      <c r="D729" s="8">
        <v>6.9292952380952304</v>
      </c>
      <c r="E729" s="8">
        <v>6.8560999999999996</v>
      </c>
      <c r="F729" s="8">
        <v>0.84544466363381798</v>
      </c>
      <c r="G729" s="8">
        <v>0.83752093802344996</v>
      </c>
      <c r="H729" s="8">
        <v>1186.8499999999999</v>
      </c>
      <c r="I729" s="8">
        <v>1185.0999999999999</v>
      </c>
    </row>
    <row r="730" spans="1:9" x14ac:dyDescent="0.25">
      <c r="A730" s="3">
        <v>44075</v>
      </c>
      <c r="B730" s="8">
        <v>105.69055555555499</v>
      </c>
      <c r="C730" s="8">
        <v>105.79</v>
      </c>
      <c r="D730" s="8">
        <v>6.8090349999999997</v>
      </c>
      <c r="E730" s="8">
        <v>6.8086000000000002</v>
      </c>
      <c r="F730" s="8">
        <v>0.84800314532076304</v>
      </c>
      <c r="G730" s="8">
        <v>0.85411684318414705</v>
      </c>
      <c r="H730" s="8">
        <v>1178.8</v>
      </c>
      <c r="I730" s="8">
        <v>1173.5</v>
      </c>
    </row>
    <row r="731" spans="1:9" x14ac:dyDescent="0.25">
      <c r="A731" s="3">
        <v>44105</v>
      </c>
      <c r="B731" s="8">
        <v>105.222380952381</v>
      </c>
      <c r="C731" s="8">
        <v>104.58</v>
      </c>
      <c r="D731" s="8">
        <v>6.70220666666666</v>
      </c>
      <c r="E731" s="8">
        <v>6.6982999999999997</v>
      </c>
      <c r="F731" s="8">
        <v>0.84924378700964498</v>
      </c>
      <c r="G731" s="8">
        <v>0.854846982390152</v>
      </c>
      <c r="H731" s="8">
        <v>1144.68</v>
      </c>
      <c r="I731" s="8">
        <v>1133.4000000000001</v>
      </c>
    </row>
    <row r="732" spans="1:9" x14ac:dyDescent="0.25">
      <c r="A732" s="3">
        <v>44136</v>
      </c>
      <c r="B732" s="8">
        <v>104.42647058823501</v>
      </c>
      <c r="C732" s="8">
        <v>103.87</v>
      </c>
      <c r="D732" s="8">
        <v>6.6081684210526301</v>
      </c>
      <c r="E732" s="8">
        <v>6.5846999999999998</v>
      </c>
      <c r="F732" s="8">
        <v>0.84474408276881197</v>
      </c>
      <c r="G732" s="8">
        <v>0.83472454090150205</v>
      </c>
      <c r="H732" s="8">
        <v>1116.76</v>
      </c>
      <c r="I732" s="8">
        <v>1104.4000000000001</v>
      </c>
    </row>
    <row r="733" spans="1:9" x14ac:dyDescent="0.25">
      <c r="A733" s="3">
        <v>44166</v>
      </c>
      <c r="B733" s="8">
        <v>103.888823529411</v>
      </c>
      <c r="C733" s="8">
        <v>103.63</v>
      </c>
      <c r="D733" s="8">
        <v>6.5441823529411698</v>
      </c>
      <c r="E733" s="8">
        <v>6.5349000000000004</v>
      </c>
      <c r="F733" s="8">
        <v>0.82171110131699698</v>
      </c>
      <c r="G733" s="8">
        <v>0.81492950859750601</v>
      </c>
      <c r="H733" s="8">
        <v>1095.1300000000001</v>
      </c>
      <c r="I733" s="8">
        <v>1088</v>
      </c>
    </row>
    <row r="734" spans="1:9" x14ac:dyDescent="0.25">
      <c r="A734" s="3">
        <v>44197</v>
      </c>
      <c r="B734" s="8">
        <v>103.69611111111099</v>
      </c>
      <c r="C734" s="8">
        <v>104.48</v>
      </c>
      <c r="D734" s="8">
        <v>6.4685473684210502</v>
      </c>
      <c r="E734" s="8">
        <v>6.4614000000000003</v>
      </c>
      <c r="F734" s="8">
        <v>0.82163530073906099</v>
      </c>
      <c r="G734" s="8">
        <v>0.82399472643375005</v>
      </c>
      <c r="H734" s="8">
        <v>1097.49</v>
      </c>
      <c r="I734" s="8">
        <v>1114.5999999999999</v>
      </c>
    </row>
    <row r="735" spans="1:9" x14ac:dyDescent="0.25">
      <c r="A735" s="3">
        <v>44228</v>
      </c>
      <c r="B735" s="8">
        <v>105.374117647058</v>
      </c>
      <c r="C735" s="8">
        <v>106.23</v>
      </c>
      <c r="D735" s="8">
        <v>6.4596</v>
      </c>
      <c r="E735" s="8">
        <v>6.4664000000000001</v>
      </c>
      <c r="F735" s="8">
        <v>0.82658973871498298</v>
      </c>
      <c r="G735" s="8">
        <v>0.82501443775266003</v>
      </c>
      <c r="H735" s="8">
        <v>1111.72</v>
      </c>
      <c r="I735" s="8">
        <v>1108.4000000000001</v>
      </c>
    </row>
    <row r="736" spans="1:9" x14ac:dyDescent="0.25">
      <c r="A736" s="3">
        <v>44256</v>
      </c>
      <c r="B736" s="8">
        <v>108.649565217391</v>
      </c>
      <c r="C736" s="8">
        <v>110.7</v>
      </c>
      <c r="D736" s="8">
        <v>6.5094130434782604</v>
      </c>
      <c r="E736" s="8">
        <v>6.5602999999999998</v>
      </c>
      <c r="F736" s="8">
        <v>0.84040061531938803</v>
      </c>
      <c r="G736" s="8">
        <v>0.85287846481876295</v>
      </c>
      <c r="H736" s="8">
        <v>1131.02</v>
      </c>
      <c r="I736" s="8">
        <v>1133.5</v>
      </c>
    </row>
    <row r="737" spans="1:9" x14ac:dyDescent="0.25">
      <c r="A737" s="3">
        <v>44287</v>
      </c>
      <c r="B737" s="8">
        <v>109.134285714285</v>
      </c>
      <c r="C737" s="8">
        <v>108.95</v>
      </c>
      <c r="D737" s="8">
        <v>6.5191380952380902</v>
      </c>
      <c r="E737" s="8">
        <v>6.4753999999999996</v>
      </c>
      <c r="F737" s="8">
        <v>0.83478725446819801</v>
      </c>
      <c r="G737" s="8">
        <v>0.82767753683165002</v>
      </c>
      <c r="H737" s="8">
        <v>1119.4000000000001</v>
      </c>
      <c r="I737" s="8">
        <v>1107.4000000000001</v>
      </c>
    </row>
    <row r="738" spans="1:9" x14ac:dyDescent="0.25">
      <c r="A738" s="3">
        <v>44317</v>
      </c>
      <c r="B738" s="8">
        <v>109.11</v>
      </c>
      <c r="C738" s="8">
        <v>109.2</v>
      </c>
      <c r="D738" s="8">
        <v>6.4308937500000001</v>
      </c>
      <c r="E738" s="8">
        <v>6.3764000000000003</v>
      </c>
      <c r="F738" s="8">
        <v>0.82332277389202602</v>
      </c>
      <c r="G738" s="8">
        <v>0.81960495041390002</v>
      </c>
      <c r="H738" s="8">
        <v>1123.28</v>
      </c>
      <c r="I738" s="8">
        <v>1116</v>
      </c>
    </row>
    <row r="739" spans="1:9" x14ac:dyDescent="0.25">
      <c r="A739" s="3">
        <v>44348</v>
      </c>
      <c r="B739" s="8">
        <v>110.10590909090899</v>
      </c>
      <c r="C739" s="8">
        <v>110.5</v>
      </c>
      <c r="D739" s="8">
        <v>6.4244904761904698</v>
      </c>
      <c r="E739" s="8">
        <v>6.4588999999999999</v>
      </c>
      <c r="F739" s="8">
        <v>0.83007591421542104</v>
      </c>
      <c r="G739" s="8">
        <v>0.84146751935375197</v>
      </c>
      <c r="H739" s="8">
        <v>1121.3</v>
      </c>
      <c r="I739" s="8">
        <v>1130</v>
      </c>
    </row>
    <row r="740" spans="1:9" x14ac:dyDescent="0.25">
      <c r="A740" s="3">
        <v>44378</v>
      </c>
      <c r="B740" s="8">
        <v>110.16611111111099</v>
      </c>
      <c r="C740" s="8">
        <v>109.5</v>
      </c>
      <c r="D740" s="8">
        <v>6.47471</v>
      </c>
      <c r="E740" s="8">
        <v>6.4568000000000003</v>
      </c>
      <c r="F740" s="8">
        <v>0.84589357120887099</v>
      </c>
      <c r="G740" s="8">
        <v>0.84097216382137696</v>
      </c>
      <c r="H740" s="8">
        <v>1143.98</v>
      </c>
      <c r="I740" s="8">
        <v>1147.4000000000001</v>
      </c>
    </row>
    <row r="741" spans="1:9" x14ac:dyDescent="0.25">
      <c r="A741" s="3">
        <v>44409</v>
      </c>
      <c r="B741" s="8">
        <v>109.835714285714</v>
      </c>
      <c r="C741" s="8">
        <v>109.87</v>
      </c>
      <c r="D741" s="8">
        <v>6.4761272727272701</v>
      </c>
      <c r="E741" s="8">
        <v>6.46</v>
      </c>
      <c r="F741" s="8">
        <v>0.84948644682988395</v>
      </c>
      <c r="G741" s="8">
        <v>0.84502281561602099</v>
      </c>
      <c r="H741" s="8">
        <v>1160.3399999999999</v>
      </c>
      <c r="I741" s="8">
        <v>1164.4000000000001</v>
      </c>
    </row>
    <row r="742" spans="1:9" x14ac:dyDescent="0.25">
      <c r="A742" s="3">
        <v>44440</v>
      </c>
      <c r="B742" s="8">
        <v>110.218823529411</v>
      </c>
      <c r="C742" s="8">
        <v>111.91</v>
      </c>
      <c r="D742" s="8">
        <v>6.4561941176470503</v>
      </c>
      <c r="E742" s="8">
        <v>6.4634</v>
      </c>
      <c r="F742" s="8">
        <v>0.84959470470792597</v>
      </c>
      <c r="G742" s="8">
        <v>0.86363243803437195</v>
      </c>
      <c r="H742" s="8">
        <v>1169.54</v>
      </c>
      <c r="I742" s="8">
        <v>1184.9000000000001</v>
      </c>
    </row>
    <row r="743" spans="1:9" x14ac:dyDescent="0.25">
      <c r="A743" s="3">
        <v>44470</v>
      </c>
      <c r="B743" s="8">
        <v>113.127</v>
      </c>
      <c r="C743" s="8">
        <v>113.65</v>
      </c>
      <c r="D743" s="8">
        <v>6.4113533333333299</v>
      </c>
      <c r="E743" s="8">
        <v>6.3903999999999996</v>
      </c>
      <c r="F743" s="8">
        <v>0.86195927447657905</v>
      </c>
      <c r="G743" s="8">
        <v>0.85873765564619997</v>
      </c>
      <c r="H743" s="8">
        <v>1182.82</v>
      </c>
      <c r="I743" s="8">
        <v>1171.7</v>
      </c>
    </row>
    <row r="744" spans="1:9" x14ac:dyDescent="0.25">
      <c r="A744" s="3">
        <v>44501</v>
      </c>
      <c r="B744" s="8">
        <v>114.017777777777</v>
      </c>
      <c r="C744" s="8">
        <v>113.8</v>
      </c>
      <c r="D744" s="8">
        <v>6.3900699999999997</v>
      </c>
      <c r="E744" s="8">
        <v>6.3715999999999999</v>
      </c>
      <c r="F744" s="8">
        <v>0.87611356024678</v>
      </c>
      <c r="G744" s="8">
        <v>0.88004928275983396</v>
      </c>
      <c r="H744" s="8">
        <v>1182.9100000000001</v>
      </c>
      <c r="I744" s="8">
        <v>1193.4000000000001</v>
      </c>
    </row>
    <row r="745" spans="1:9" x14ac:dyDescent="0.25">
      <c r="A745" s="3">
        <v>44531</v>
      </c>
      <c r="B745" s="8">
        <v>113.616470588235</v>
      </c>
      <c r="C745" s="8">
        <v>114.21</v>
      </c>
      <c r="D745" s="8">
        <v>6.3671647058823497</v>
      </c>
      <c r="E745" s="8">
        <v>6.3704000000000001</v>
      </c>
      <c r="F745" s="8">
        <v>0.88465961759623701</v>
      </c>
      <c r="G745" s="8">
        <v>0.88292424509976997</v>
      </c>
      <c r="H745" s="8">
        <v>1183.6199999999999</v>
      </c>
      <c r="I745" s="8">
        <v>1186.5999999999999</v>
      </c>
    </row>
    <row r="746" spans="1:9" x14ac:dyDescent="0.25">
      <c r="A746" s="3">
        <v>44562</v>
      </c>
      <c r="B746" s="8">
        <v>114.85388888888799</v>
      </c>
      <c r="C746" s="8">
        <v>115.43</v>
      </c>
      <c r="D746" s="8">
        <v>6.35595</v>
      </c>
      <c r="E746" s="8">
        <v>6.3642000000000003</v>
      </c>
      <c r="F746" s="8">
        <v>0.88382350465481796</v>
      </c>
      <c r="G746" s="8">
        <v>0.896378630333452</v>
      </c>
      <c r="H746" s="8">
        <v>1194.01</v>
      </c>
      <c r="I746" s="8">
        <v>1202.4000000000001</v>
      </c>
    </row>
    <row r="747" spans="1:9" x14ac:dyDescent="0.25">
      <c r="A747" s="3">
        <v>44593</v>
      </c>
      <c r="B747" s="8">
        <v>115.21</v>
      </c>
      <c r="C747" s="8">
        <v>115.55</v>
      </c>
      <c r="D747" s="8">
        <v>6.3413733333333298</v>
      </c>
      <c r="E747" s="8">
        <v>6.3109000000000002</v>
      </c>
      <c r="F747" s="8">
        <v>0.88168648991791498</v>
      </c>
      <c r="G747" s="8">
        <v>0.89293686936333605</v>
      </c>
      <c r="H747" s="8">
        <v>1198.3399999999999</v>
      </c>
      <c r="I747" s="8">
        <v>1202.7</v>
      </c>
    </row>
    <row r="748" spans="1:9" x14ac:dyDescent="0.25">
      <c r="A748" s="3">
        <v>44621</v>
      </c>
      <c r="B748" s="8">
        <v>118.50954545454501</v>
      </c>
      <c r="C748" s="8">
        <v>122.4</v>
      </c>
      <c r="D748" s="8">
        <v>6.3448913043478203</v>
      </c>
      <c r="E748" s="8">
        <v>6.3426999999999998</v>
      </c>
      <c r="F748" s="8">
        <v>0.90752694960464397</v>
      </c>
      <c r="G748" s="8">
        <v>0.90081974596883096</v>
      </c>
      <c r="H748" s="8">
        <v>1221.03</v>
      </c>
      <c r="I748" s="8">
        <v>1210.8</v>
      </c>
    </row>
    <row r="749" spans="1:9" x14ac:dyDescent="0.25">
      <c r="A749" s="3">
        <v>44652</v>
      </c>
      <c r="B749" s="8">
        <v>126.224761904761</v>
      </c>
      <c r="C749" s="8">
        <v>129.9</v>
      </c>
      <c r="D749" s="8">
        <v>6.43352105263157</v>
      </c>
      <c r="E749" s="8">
        <v>6.5865999999999998</v>
      </c>
      <c r="F749" s="8">
        <v>0.92432232578958795</v>
      </c>
      <c r="G749" s="8">
        <v>0.94876660341555896</v>
      </c>
      <c r="H749" s="8">
        <v>1232.3399999999999</v>
      </c>
      <c r="I749" s="8">
        <v>1269.4000000000001</v>
      </c>
    </row>
    <row r="750" spans="1:9" x14ac:dyDescent="0.25">
      <c r="A750" s="3">
        <v>44682</v>
      </c>
      <c r="B750" s="8">
        <v>128.87833333333299</v>
      </c>
      <c r="C750" s="8">
        <v>128.19999999999999</v>
      </c>
      <c r="D750" s="8">
        <v>6.7174500000000004</v>
      </c>
      <c r="E750" s="8">
        <v>6.6612</v>
      </c>
      <c r="F750" s="8">
        <v>0.945313607789384</v>
      </c>
      <c r="G750" s="8">
        <v>0.93344534677494595</v>
      </c>
      <c r="H750" s="8">
        <v>1269.8800000000001</v>
      </c>
      <c r="I750" s="8">
        <v>1245.8</v>
      </c>
    </row>
    <row r="751" spans="1:9" x14ac:dyDescent="0.25">
      <c r="A751" s="3">
        <v>44713</v>
      </c>
      <c r="B751" s="8">
        <v>133.79571428571401</v>
      </c>
      <c r="C751" s="8">
        <v>136.63</v>
      </c>
      <c r="D751" s="8">
        <v>6.6960899999999999</v>
      </c>
      <c r="E751" s="8">
        <v>6.6947999999999999</v>
      </c>
      <c r="F751" s="8">
        <v>0.94644823788547805</v>
      </c>
      <c r="G751" s="8">
        <v>0.96274188889958601</v>
      </c>
      <c r="H751" s="8">
        <v>1277.3499999999999</v>
      </c>
      <c r="I751" s="8">
        <v>1292.9000000000001</v>
      </c>
    </row>
    <row r="752" spans="1:9" x14ac:dyDescent="0.25">
      <c r="A752" s="3">
        <v>44743</v>
      </c>
      <c r="B752" s="8">
        <v>136.71631578947299</v>
      </c>
      <c r="C752" s="8">
        <v>133</v>
      </c>
      <c r="D752" s="8">
        <v>6.7353649999999998</v>
      </c>
      <c r="E752" s="8">
        <v>6.7286000000000001</v>
      </c>
      <c r="F752" s="8">
        <v>0.98242396740221405</v>
      </c>
      <c r="G752" s="8">
        <v>0.98058442831927795</v>
      </c>
      <c r="H752" s="8">
        <v>1307.4000000000001</v>
      </c>
      <c r="I752" s="8">
        <v>1304</v>
      </c>
    </row>
    <row r="753" spans="1:9" x14ac:dyDescent="0.25">
      <c r="A753" s="3">
        <v>44774</v>
      </c>
      <c r="B753" s="8">
        <v>135.242272727272</v>
      </c>
      <c r="C753" s="8">
        <v>138.61000000000001</v>
      </c>
      <c r="D753" s="8">
        <v>6.80217391304347</v>
      </c>
      <c r="E753" s="8">
        <v>6.8933999999999997</v>
      </c>
      <c r="F753" s="8">
        <v>0.98731938494292004</v>
      </c>
      <c r="G753" s="8">
        <v>1</v>
      </c>
      <c r="H753" s="8">
        <v>1318.44</v>
      </c>
      <c r="I753" s="8">
        <v>1347.5</v>
      </c>
    </row>
    <row r="754" spans="1:9" x14ac:dyDescent="0.25">
      <c r="A754" s="3">
        <v>44805</v>
      </c>
      <c r="B754" s="8">
        <v>143.29</v>
      </c>
      <c r="C754" s="8">
        <v>144.74</v>
      </c>
      <c r="D754" s="8">
        <v>7.0302199999999999</v>
      </c>
      <c r="E754" s="8">
        <v>7.0957999999999997</v>
      </c>
      <c r="F754" s="8">
        <v>1.00971622384488</v>
      </c>
      <c r="G754" s="8">
        <v>1.02585145670906</v>
      </c>
      <c r="H754" s="8">
        <v>1391.59</v>
      </c>
      <c r="I754" s="8">
        <v>1434.8</v>
      </c>
    </row>
    <row r="755" spans="1:9" x14ac:dyDescent="0.25">
      <c r="A755" s="3">
        <v>44835</v>
      </c>
      <c r="B755" s="8">
        <v>147.0145</v>
      </c>
      <c r="C755" s="8">
        <v>148.24</v>
      </c>
      <c r="D755" s="8">
        <v>7.2251133333333302</v>
      </c>
      <c r="E755" s="8">
        <v>7.2929000000000004</v>
      </c>
      <c r="F755" s="8">
        <v>1.01774264680934</v>
      </c>
      <c r="G755" s="8">
        <v>1.0086746015735299</v>
      </c>
      <c r="H755" s="8">
        <v>1426.66</v>
      </c>
      <c r="I755" s="8">
        <v>1419.3</v>
      </c>
    </row>
    <row r="756" spans="1:9" x14ac:dyDescent="0.25">
      <c r="A756" s="3">
        <v>44866</v>
      </c>
      <c r="B756" s="8">
        <v>142.82</v>
      </c>
      <c r="C756" s="8">
        <v>138.80000000000001</v>
      </c>
      <c r="D756" s="8">
        <v>7.1808199999999998</v>
      </c>
      <c r="E756" s="8">
        <v>7.1417999999999999</v>
      </c>
      <c r="F756" s="8">
        <v>0.98026984155272101</v>
      </c>
      <c r="G756" s="8">
        <v>0.96376252891287495</v>
      </c>
      <c r="H756" s="8">
        <v>1364.1</v>
      </c>
      <c r="I756" s="8">
        <v>1331.5</v>
      </c>
    </row>
    <row r="757" spans="1:9" x14ac:dyDescent="0.25">
      <c r="A757" s="3">
        <v>44896</v>
      </c>
      <c r="B757" s="8">
        <v>135.422352941176</v>
      </c>
      <c r="C757" s="8">
        <v>132.65</v>
      </c>
      <c r="D757" s="8">
        <v>6.9829294117647001</v>
      </c>
      <c r="E757" s="8">
        <v>6.9859999999999998</v>
      </c>
      <c r="F757" s="8">
        <v>0.94439322735138398</v>
      </c>
      <c r="G757" s="8">
        <v>0.93755859741233805</v>
      </c>
      <c r="H757" s="8">
        <v>1296.22</v>
      </c>
      <c r="I757" s="8">
        <v>1267.3</v>
      </c>
    </row>
    <row r="758" spans="1:9" x14ac:dyDescent="0.25">
      <c r="A758" s="3">
        <v>44927</v>
      </c>
      <c r="B758" s="8">
        <v>130.34444444444401</v>
      </c>
      <c r="C758" s="8">
        <v>130.41</v>
      </c>
      <c r="D758" s="8">
        <v>6.7953000000000001</v>
      </c>
      <c r="E758" s="8">
        <v>6.7529000000000003</v>
      </c>
      <c r="F758" s="8">
        <v>0.92859132695700597</v>
      </c>
      <c r="G758" s="8">
        <v>0.92310532631773201</v>
      </c>
      <c r="H758" s="8">
        <v>1247.25</v>
      </c>
      <c r="I758" s="8">
        <v>1228.7</v>
      </c>
    </row>
    <row r="759" spans="1:9" x14ac:dyDescent="0.25">
      <c r="A759" s="3">
        <v>44958</v>
      </c>
      <c r="B759" s="8">
        <v>132.58611111111099</v>
      </c>
      <c r="C759" s="8">
        <v>136.29</v>
      </c>
      <c r="D759" s="8">
        <v>6.8355052631578896</v>
      </c>
      <c r="E759" s="8">
        <v>6.9448999999999996</v>
      </c>
      <c r="F759" s="8">
        <v>0.93326240539052296</v>
      </c>
      <c r="G759" s="8">
        <v>0.94170825878142905</v>
      </c>
      <c r="H759" s="8">
        <v>1270.74</v>
      </c>
      <c r="I759" s="8">
        <v>1317.4</v>
      </c>
    </row>
    <row r="760" spans="1:9" x14ac:dyDescent="0.25">
      <c r="A760" s="3">
        <v>44986</v>
      </c>
      <c r="B760" s="8">
        <v>133.850454545454</v>
      </c>
      <c r="C760" s="8">
        <v>133.47999999999999</v>
      </c>
      <c r="D760" s="8">
        <v>6.8968391304347803</v>
      </c>
      <c r="E760" s="8">
        <v>6.8685</v>
      </c>
      <c r="F760" s="8">
        <v>0.93407084318164701</v>
      </c>
      <c r="G760" s="8">
        <v>0.91954022988505701</v>
      </c>
      <c r="H760" s="8">
        <v>1305.73</v>
      </c>
      <c r="I760" s="8">
        <v>1303.8</v>
      </c>
    </row>
    <row r="761" spans="1:9" x14ac:dyDescent="0.25">
      <c r="A761" s="3">
        <v>45017</v>
      </c>
      <c r="B761" s="8">
        <v>133.334</v>
      </c>
      <c r="C761" s="8">
        <v>134.05000000000001</v>
      </c>
      <c r="D761" s="8">
        <v>6.8885736842105203</v>
      </c>
      <c r="E761" s="8">
        <v>6.9231999999999996</v>
      </c>
      <c r="F761" s="8">
        <v>0.91176634467808904</v>
      </c>
      <c r="G761" s="8">
        <v>0.91066387396411896</v>
      </c>
      <c r="H761" s="8">
        <v>1320.01</v>
      </c>
      <c r="I761" s="8">
        <v>1339.9</v>
      </c>
    </row>
    <row r="762" spans="1:9" x14ac:dyDescent="0.25">
      <c r="A762" s="3">
        <v>45047</v>
      </c>
      <c r="B762" s="8">
        <v>137.194210526315</v>
      </c>
      <c r="C762" s="8">
        <v>139.80000000000001</v>
      </c>
      <c r="D762" s="8">
        <v>6.9944578947368399</v>
      </c>
      <c r="E762" s="8">
        <v>7.1087999999999996</v>
      </c>
      <c r="F762" s="8">
        <v>0.92017483321831095</v>
      </c>
      <c r="G762" s="8">
        <v>0.93606664794533301</v>
      </c>
      <c r="H762" s="8">
        <v>1328.21</v>
      </c>
      <c r="I762" s="8">
        <v>1322.2</v>
      </c>
    </row>
    <row r="763" spans="1:9" x14ac:dyDescent="0.25">
      <c r="A763" s="3">
        <v>45078</v>
      </c>
      <c r="B763" s="8">
        <v>141.15857142857101</v>
      </c>
      <c r="C763" s="8">
        <v>144.88</v>
      </c>
      <c r="D763" s="8">
        <v>7.1624736842105197</v>
      </c>
      <c r="E763" s="8">
        <v>7.2603</v>
      </c>
      <c r="F763" s="8">
        <v>0.92252083010098496</v>
      </c>
      <c r="G763" s="8">
        <v>0.92030185900975503</v>
      </c>
      <c r="H763" s="8">
        <v>1296.71</v>
      </c>
      <c r="I763" s="8">
        <v>1312.8</v>
      </c>
    </row>
    <row r="764" spans="1:9" x14ac:dyDescent="0.25">
      <c r="A764" s="3">
        <v>45108</v>
      </c>
      <c r="B764" s="8">
        <v>140.84166666666599</v>
      </c>
      <c r="C764" s="8">
        <v>140.91999999999999</v>
      </c>
      <c r="D764" s="8">
        <v>7.1852894736842101</v>
      </c>
      <c r="E764" s="8">
        <v>7.1473000000000004</v>
      </c>
      <c r="F764" s="8">
        <v>0.90431097962715301</v>
      </c>
      <c r="G764" s="8">
        <v>0.90719404880703902</v>
      </c>
      <c r="H764" s="8">
        <v>1286.3</v>
      </c>
      <c r="I764" s="8">
        <v>1280</v>
      </c>
    </row>
    <row r="765" spans="1:9" x14ac:dyDescent="0.25">
      <c r="A765" s="3">
        <v>45139</v>
      </c>
      <c r="B765" s="8">
        <v>144.772272727272</v>
      </c>
      <c r="C765" s="8">
        <v>146.07</v>
      </c>
      <c r="D765" s="8">
        <v>7.2528826086956499</v>
      </c>
      <c r="E765" s="8">
        <v>7.2899000000000003</v>
      </c>
      <c r="F765" s="8">
        <v>0.91668526607789502</v>
      </c>
      <c r="G765" s="8">
        <v>0.92013249907986705</v>
      </c>
      <c r="H765" s="8">
        <v>1318.47</v>
      </c>
      <c r="I765" s="8">
        <v>1321.4</v>
      </c>
    </row>
    <row r="766" spans="1:9" x14ac:dyDescent="0.25">
      <c r="A766" s="3">
        <v>45170</v>
      </c>
      <c r="B766" s="8">
        <v>147.75157894736799</v>
      </c>
      <c r="C766" s="8">
        <v>149.44</v>
      </c>
      <c r="D766" s="8">
        <v>7.2992368421052598</v>
      </c>
      <c r="E766" s="8">
        <v>7.3037000000000001</v>
      </c>
      <c r="F766" s="8">
        <v>0.93599572116237495</v>
      </c>
      <c r="G766" s="8">
        <v>0.94393052671323296</v>
      </c>
      <c r="H766" s="8">
        <v>1329.47</v>
      </c>
      <c r="I766" s="8">
        <v>1344.8</v>
      </c>
    </row>
    <row r="767" spans="1:9" x14ac:dyDescent="0.25">
      <c r="A767" s="3">
        <v>45200</v>
      </c>
      <c r="B767" s="8">
        <v>149.52666666666599</v>
      </c>
      <c r="C767" s="8">
        <v>149.44999999999999</v>
      </c>
      <c r="D767" s="8">
        <v>7.3115125000000001</v>
      </c>
      <c r="E767" s="8">
        <v>7.3182</v>
      </c>
      <c r="F767" s="8">
        <v>0.94674148793338997</v>
      </c>
      <c r="G767" s="8">
        <v>0.94170825878142905</v>
      </c>
      <c r="H767" s="8">
        <v>1350.69</v>
      </c>
      <c r="I767" s="8">
        <v>1352.8</v>
      </c>
    </row>
    <row r="768" spans="1:9" x14ac:dyDescent="0.25">
      <c r="A768" s="3">
        <v>45231</v>
      </c>
      <c r="B768" s="8">
        <v>149.83947368420999</v>
      </c>
      <c r="C768" s="8">
        <v>146.97999999999999</v>
      </c>
      <c r="D768" s="8">
        <v>7.2363350000000004</v>
      </c>
      <c r="E768" s="8">
        <v>7.1313000000000004</v>
      </c>
      <c r="F768" s="8">
        <v>0.92522110681680003</v>
      </c>
      <c r="G768" s="8">
        <v>0.91482938431982397</v>
      </c>
      <c r="H768" s="8">
        <v>1310.3900000000001</v>
      </c>
      <c r="I768" s="8">
        <v>1289</v>
      </c>
    </row>
    <row r="769" spans="1:9" x14ac:dyDescent="0.25">
      <c r="A769" s="3">
        <v>45261</v>
      </c>
      <c r="B769" s="8">
        <v>144.69374999999999</v>
      </c>
      <c r="C769" s="8">
        <v>141.91</v>
      </c>
      <c r="D769" s="8">
        <v>7.1495749999999996</v>
      </c>
      <c r="E769" s="8">
        <v>7.1436000000000002</v>
      </c>
      <c r="F769" s="8">
        <v>0.91717433070409504</v>
      </c>
      <c r="G769" s="8">
        <v>0.90497737556560998</v>
      </c>
      <c r="H769" s="8">
        <v>1303.98</v>
      </c>
      <c r="I769" s="8">
        <v>1289.4000000000001</v>
      </c>
    </row>
    <row r="770" spans="1:9" x14ac:dyDescent="0.25">
      <c r="A770" s="3">
        <v>45292</v>
      </c>
      <c r="B770" s="8">
        <v>146.65111111111099</v>
      </c>
      <c r="C770" s="8">
        <v>147.5</v>
      </c>
      <c r="D770" s="8">
        <v>7.1714238095238096</v>
      </c>
      <c r="E770" s="8">
        <v>7.1806999999999999</v>
      </c>
      <c r="F770" s="8">
        <v>0.91699907883277398</v>
      </c>
      <c r="G770" s="8">
        <v>0.92276460274983796</v>
      </c>
      <c r="H770" s="8">
        <v>1323.57</v>
      </c>
      <c r="I770" s="8">
        <v>1330.6</v>
      </c>
    </row>
    <row r="771" spans="1:9" x14ac:dyDescent="0.25">
      <c r="A771" s="3">
        <v>45323</v>
      </c>
      <c r="B771" s="8">
        <v>149.386666666666</v>
      </c>
      <c r="C771" s="8">
        <v>150.6</v>
      </c>
      <c r="D771" s="8">
        <v>7.1931642857142801</v>
      </c>
      <c r="E771" s="8">
        <v>7.1940999999999997</v>
      </c>
      <c r="F771" s="8">
        <v>0.92637931262657403</v>
      </c>
      <c r="G771" s="8">
        <v>0.92370219841123202</v>
      </c>
      <c r="H771" s="8">
        <v>1331.74</v>
      </c>
      <c r="I771" s="8">
        <v>1334</v>
      </c>
    </row>
    <row r="772" spans="1:9" x14ac:dyDescent="0.25">
      <c r="A772" s="3">
        <v>45352</v>
      </c>
      <c r="B772" s="8">
        <v>149.625</v>
      </c>
      <c r="C772" s="8">
        <v>151.25</v>
      </c>
      <c r="D772" s="8">
        <v>7.2024047619047602</v>
      </c>
      <c r="E772" s="8">
        <v>7.2244999999999999</v>
      </c>
      <c r="F772" s="8">
        <v>0.91977704604403798</v>
      </c>
      <c r="G772" s="8">
        <v>0.92498381278327602</v>
      </c>
      <c r="H772" s="8">
        <v>1330.69</v>
      </c>
      <c r="I772" s="8">
        <v>1346.8</v>
      </c>
    </row>
    <row r="773" spans="1:9" x14ac:dyDescent="0.25">
      <c r="A773" s="3">
        <v>45383</v>
      </c>
      <c r="B773" s="8">
        <v>153.433333333333</v>
      </c>
      <c r="C773" s="8">
        <v>156.82</v>
      </c>
      <c r="D773" s="8">
        <v>7.2394999999999996</v>
      </c>
      <c r="E773" s="8">
        <v>7.242</v>
      </c>
      <c r="F773" s="8">
        <v>0.93216088209051695</v>
      </c>
      <c r="G773" s="8">
        <v>0.93300988990483302</v>
      </c>
      <c r="H773" s="8">
        <v>1367.83</v>
      </c>
      <c r="I773" s="8">
        <v>1378.7</v>
      </c>
    </row>
    <row r="774" spans="1:9" x14ac:dyDescent="0.25">
      <c r="A774" s="3">
        <v>45413</v>
      </c>
      <c r="B774" s="8">
        <v>156.10300000000001</v>
      </c>
      <c r="C774" s="8">
        <v>156.65</v>
      </c>
      <c r="D774" s="8">
        <v>7.2328999999999999</v>
      </c>
      <c r="E774" s="8">
        <v>7.2426000000000004</v>
      </c>
      <c r="F774" s="8">
        <v>0.92487881985464904</v>
      </c>
      <c r="G774" s="8">
        <v>0.92148912642830805</v>
      </c>
      <c r="H774" s="8">
        <v>1365.39</v>
      </c>
      <c r="I774" s="8">
        <v>1376.5</v>
      </c>
    </row>
    <row r="775" spans="1:9" x14ac:dyDescent="0.25">
      <c r="A775" s="3">
        <v>45444</v>
      </c>
      <c r="B775" s="8">
        <v>157.821052631578</v>
      </c>
      <c r="C775" s="8">
        <v>160.94999999999999</v>
      </c>
      <c r="D775" s="8">
        <v>7.2557277777777696</v>
      </c>
      <c r="E775" s="8">
        <v>7.2663000000000002</v>
      </c>
      <c r="F775" s="8">
        <v>0.92945441026117603</v>
      </c>
      <c r="G775" s="8">
        <v>0.93414292386735098</v>
      </c>
      <c r="H775" s="8">
        <v>1380.13</v>
      </c>
      <c r="I775" s="8">
        <v>1389.2</v>
      </c>
    </row>
    <row r="776" spans="1:9" x14ac:dyDescent="0.25">
      <c r="A776" s="3">
        <v>45474</v>
      </c>
      <c r="B776" s="8">
        <v>157.74250000000001</v>
      </c>
      <c r="C776" s="8">
        <v>152.4</v>
      </c>
      <c r="D776" s="8">
        <v>7.2626571428571403</v>
      </c>
      <c r="E776" s="8">
        <v>7.2225999999999999</v>
      </c>
      <c r="F776" s="8">
        <v>0.92216154666536099</v>
      </c>
      <c r="G776" s="8">
        <v>0.92353158478019903</v>
      </c>
      <c r="H776" s="8">
        <v>1383.38</v>
      </c>
      <c r="I776" s="8">
        <v>1384.6</v>
      </c>
    </row>
    <row r="777" spans="1:9" x14ac:dyDescent="0.25">
      <c r="A777" s="3">
        <v>45505</v>
      </c>
      <c r="B777" s="8">
        <v>146.232857142857</v>
      </c>
      <c r="C777" s="8">
        <v>144.76</v>
      </c>
      <c r="D777" s="8">
        <v>7.1526318181818098</v>
      </c>
      <c r="E777" s="8">
        <v>7.0856000000000003</v>
      </c>
      <c r="F777" s="8">
        <v>0.90808526095066699</v>
      </c>
      <c r="G777" s="8">
        <v>0.90195724722648096</v>
      </c>
      <c r="H777" s="8">
        <v>1354.15</v>
      </c>
      <c r="I777" s="8">
        <v>1335.3</v>
      </c>
    </row>
    <row r="778" spans="1:9" x14ac:dyDescent="0.25">
      <c r="A778" s="3">
        <v>45536</v>
      </c>
      <c r="B778" s="8">
        <v>143.22055555555499</v>
      </c>
      <c r="C778" s="8">
        <v>142.65</v>
      </c>
      <c r="D778" s="8">
        <v>7.0752888888888803</v>
      </c>
      <c r="E778" s="8">
        <v>7.0125000000000002</v>
      </c>
      <c r="F778" s="8">
        <v>0.90041419052764204</v>
      </c>
      <c r="G778" s="8">
        <v>0.89317613433369003</v>
      </c>
      <c r="H778" s="8">
        <v>1334.82</v>
      </c>
      <c r="I778" s="8">
        <v>1319.6</v>
      </c>
    </row>
    <row r="779" spans="1:9" x14ac:dyDescent="0.25">
      <c r="A779" s="3">
        <v>45566</v>
      </c>
      <c r="B779" s="8">
        <v>149.62636363636301</v>
      </c>
      <c r="C779" s="8">
        <v>153.5</v>
      </c>
      <c r="D779" s="8">
        <v>7.10283888888888</v>
      </c>
      <c r="E779" s="8">
        <v>7.1196000000000002</v>
      </c>
      <c r="F779" s="8">
        <v>0.91706539074959703</v>
      </c>
      <c r="G779" s="8">
        <v>0.91894872266127503</v>
      </c>
      <c r="H779" s="8">
        <v>1361</v>
      </c>
      <c r="I779" s="8">
        <v>1383.3</v>
      </c>
    </row>
    <row r="780" spans="1:9" x14ac:dyDescent="0.25">
      <c r="A780" s="3">
        <v>45597</v>
      </c>
      <c r="B780" s="8">
        <v>154.03555555555499</v>
      </c>
      <c r="C780" s="8">
        <v>152.85</v>
      </c>
      <c r="D780" s="8">
        <v>7.2046684210526299</v>
      </c>
      <c r="E780" s="8">
        <v>7.2515999999999998</v>
      </c>
      <c r="F780" s="8">
        <v>0.94072112994045298</v>
      </c>
      <c r="G780" s="8">
        <v>0.94679038060973297</v>
      </c>
      <c r="H780" s="8">
        <v>1393.38</v>
      </c>
      <c r="I780" s="8">
        <v>1394.7</v>
      </c>
    </row>
    <row r="781" spans="1:9" x14ac:dyDescent="0.25">
      <c r="A781" s="3">
        <v>45627</v>
      </c>
      <c r="B781" s="8">
        <v>152.51750000000001</v>
      </c>
      <c r="C781" s="8">
        <v>156.65</v>
      </c>
      <c r="D781" s="8">
        <v>7.2766875000000004</v>
      </c>
      <c r="E781" s="8">
        <v>7.2991999999999999</v>
      </c>
      <c r="F781" s="8">
        <v>0.95431229869974898</v>
      </c>
      <c r="G781" s="8">
        <v>0.962556550197324</v>
      </c>
      <c r="H781" s="8">
        <v>1434.42</v>
      </c>
      <c r="I781" s="8">
        <v>1470</v>
      </c>
    </row>
    <row r="782" spans="1:9" x14ac:dyDescent="0.25">
      <c r="A782" s="3">
        <v>45658</v>
      </c>
      <c r="B782" s="8">
        <v>156.40882352941099</v>
      </c>
      <c r="C782" s="8">
        <v>154.33000000000001</v>
      </c>
      <c r="D782" s="8">
        <v>7.3090937499999997</v>
      </c>
      <c r="E782" s="8">
        <v>7.2656999999999998</v>
      </c>
      <c r="F782" s="8">
        <v>0.96583575523965903</v>
      </c>
      <c r="G782" s="8">
        <v>0.96218608678918505</v>
      </c>
      <c r="H782" s="8">
        <v>1455.79</v>
      </c>
      <c r="I782" s="8">
        <v>1433.3</v>
      </c>
    </row>
    <row r="783" spans="1:9" x14ac:dyDescent="0.25">
      <c r="A783" s="3">
        <v>45689</v>
      </c>
      <c r="B783" s="8">
        <v>151.96588235294101</v>
      </c>
      <c r="C783" s="8">
        <v>149.62</v>
      </c>
      <c r="D783" s="8">
        <v>7.2788823529411699</v>
      </c>
      <c r="E783" s="8">
        <v>7.2846000000000002</v>
      </c>
      <c r="F783" s="8">
        <v>0.96038415366146401</v>
      </c>
      <c r="G783" s="8">
        <v>0.96052252425319296</v>
      </c>
      <c r="H783" s="8">
        <v>1445.56</v>
      </c>
      <c r="I783" s="8">
        <v>1439.6</v>
      </c>
    </row>
    <row r="784" spans="1:9" x14ac:dyDescent="0.25">
      <c r="A784" s="3">
        <v>45717</v>
      </c>
      <c r="B784" s="8">
        <v>149.17500000000001</v>
      </c>
      <c r="C784" s="8">
        <v>149.47999999999999</v>
      </c>
      <c r="D784" s="8">
        <v>7.25142857142857</v>
      </c>
      <c r="E784" s="8">
        <v>7.2519</v>
      </c>
      <c r="F784" s="8">
        <v>0.92534248687996501</v>
      </c>
      <c r="G784" s="8">
        <v>0.92464170134072998</v>
      </c>
      <c r="H784" s="8">
        <v>1456.95</v>
      </c>
      <c r="I784" s="8">
        <v>1466.5</v>
      </c>
    </row>
    <row r="785" spans="1:9" x14ac:dyDescent="0.25">
      <c r="A785" s="3">
        <v>45748</v>
      </c>
      <c r="B785" s="8">
        <v>144.38714285714201</v>
      </c>
      <c r="C785" s="8">
        <v>142.52000000000001</v>
      </c>
      <c r="D785" s="8">
        <v>7.3017761904761898</v>
      </c>
      <c r="E785" s="8">
        <v>7.2637</v>
      </c>
      <c r="F785" s="8">
        <v>0.89174644081701804</v>
      </c>
      <c r="G785" s="8">
        <v>0.87927547700694597</v>
      </c>
      <c r="H785" s="8">
        <v>1444.31</v>
      </c>
      <c r="I785" s="8">
        <v>1438.5</v>
      </c>
    </row>
    <row r="786" spans="1:9" x14ac:dyDescent="0.25">
      <c r="A786" s="3">
        <v>45778</v>
      </c>
      <c r="B786" s="8">
        <v>144.878947368421</v>
      </c>
      <c r="C786" s="8">
        <v>143.88</v>
      </c>
      <c r="D786" s="8">
        <v>7.2091166666666604</v>
      </c>
      <c r="E786" s="8">
        <v>7.1962999999999999</v>
      </c>
      <c r="F786" s="8">
        <v>0.88667829200427195</v>
      </c>
      <c r="G786" s="8">
        <v>0.88191198518387803</v>
      </c>
      <c r="H786" s="8">
        <v>1394.49</v>
      </c>
      <c r="I786" s="8">
        <v>1381.4</v>
      </c>
    </row>
    <row r="787" spans="1:9" x14ac:dyDescent="0.25">
      <c r="A787" s="3">
        <v>45809</v>
      </c>
      <c r="B787" s="8">
        <v>144.458</v>
      </c>
      <c r="C787" s="8">
        <v>144.74</v>
      </c>
      <c r="D787" s="8">
        <v>7.1809789473684198</v>
      </c>
      <c r="E787" s="8">
        <v>7.1651999999999996</v>
      </c>
      <c r="F787" s="8">
        <v>0.86834270592127005</v>
      </c>
      <c r="G787" s="8">
        <v>0.853242320819112</v>
      </c>
      <c r="H787" s="8">
        <v>1366.95</v>
      </c>
      <c r="I787" s="8">
        <v>1356.4</v>
      </c>
    </row>
    <row r="788" spans="1:9" x14ac:dyDescent="0.25">
      <c r="A788" s="3">
        <v>45839</v>
      </c>
      <c r="B788" s="8">
        <v>146.81095238095199</v>
      </c>
      <c r="C788" s="8">
        <v>149.33000000000001</v>
      </c>
      <c r="D788" s="8">
        <v>7.1728227272727203</v>
      </c>
      <c r="E788" s="8">
        <v>7.1921999999999997</v>
      </c>
      <c r="F788" s="8">
        <v>0.85639391141163501</v>
      </c>
      <c r="G788" s="8">
        <v>0.87366765682334402</v>
      </c>
      <c r="H788" s="8">
        <v>1375.22</v>
      </c>
      <c r="I788" s="8">
        <v>1382.9</v>
      </c>
    </row>
    <row r="789" spans="1:9" x14ac:dyDescent="0.25">
      <c r="A789" s="3">
        <v>45870</v>
      </c>
      <c r="B789" s="8">
        <v>147.6695</v>
      </c>
      <c r="C789" s="8">
        <v>146.85</v>
      </c>
      <c r="D789" s="8">
        <v>7.1746857142857099</v>
      </c>
      <c r="E789" s="8">
        <v>7.1299000000000001</v>
      </c>
      <c r="F789" s="8">
        <v>0.85973962171456497</v>
      </c>
      <c r="G789" s="8">
        <v>0.85778006519128502</v>
      </c>
      <c r="H789" s="8">
        <v>1389.66</v>
      </c>
      <c r="I789" s="8">
        <v>1388.6</v>
      </c>
    </row>
    <row r="790" spans="1:9" x14ac:dyDescent="0.25">
      <c r="A790" s="3">
        <v>45901</v>
      </c>
      <c r="B790" s="8">
        <v>147.972105263157</v>
      </c>
      <c r="C790" s="8">
        <v>148.83000000000001</v>
      </c>
      <c r="D790" s="8">
        <v>7.1244857142857096</v>
      </c>
      <c r="E790" s="8">
        <v>7.1214000000000004</v>
      </c>
      <c r="F790" s="8">
        <v>0.85235307563858698</v>
      </c>
      <c r="G790" s="8">
        <v>0.85171620815944105</v>
      </c>
      <c r="H790" s="8">
        <v>1391.83</v>
      </c>
      <c r="I790" s="8">
        <v>1402.2</v>
      </c>
    </row>
    <row r="791" spans="1:9" x14ac:dyDescent="0.25">
      <c r="A791" s="3">
        <v>45931</v>
      </c>
      <c r="B791" s="8">
        <v>151.27772727272699</v>
      </c>
      <c r="C791" s="8">
        <v>153.97999999999999</v>
      </c>
      <c r="D791" s="8">
        <v>7.1195624999999998</v>
      </c>
      <c r="E791" s="8">
        <v>7.1138000000000003</v>
      </c>
      <c r="F791" s="8">
        <v>0.85981308411214896</v>
      </c>
      <c r="G791" s="8">
        <v>0.86550112515146205</v>
      </c>
      <c r="H791" s="8">
        <v>1423.36</v>
      </c>
      <c r="I791" s="8">
        <v>1423.2</v>
      </c>
    </row>
    <row r="792" spans="1:9" x14ac:dyDescent="0.25">
      <c r="A792" s="3">
        <v>45962</v>
      </c>
      <c r="B792" s="8">
        <v>155.00437500000001</v>
      </c>
      <c r="C792" s="8">
        <v>156.35</v>
      </c>
      <c r="D792" s="8">
        <v>7.1115944444444397</v>
      </c>
      <c r="E792" s="8">
        <v>7.0804</v>
      </c>
      <c r="F792" s="8">
        <v>0.86503693707721296</v>
      </c>
      <c r="G792" s="8">
        <v>0.86460314715545505</v>
      </c>
      <c r="H792" s="8">
        <v>1457.77</v>
      </c>
      <c r="I792" s="8">
        <v>1464.8</v>
      </c>
    </row>
    <row r="793" spans="1:9" x14ac:dyDescent="0.25">
      <c r="A793" s="3">
        <v>45992</v>
      </c>
      <c r="B793" s="8">
        <v>155.886666666666</v>
      </c>
      <c r="C793" s="8">
        <v>156.30000000000001</v>
      </c>
      <c r="D793" s="8">
        <v>7.0437409090909</v>
      </c>
      <c r="E793" s="8">
        <v>6.9923999999999999</v>
      </c>
      <c r="F793" s="8">
        <v>0.854064738107148</v>
      </c>
      <c r="G793" s="8">
        <v>0.85106382978723405</v>
      </c>
      <c r="H793" s="8">
        <v>1467.4</v>
      </c>
      <c r="I793" s="8">
        <v>1434.9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activeCell="B2" sqref="B2"/>
    </sheetView>
  </sheetViews>
  <sheetFormatPr defaultColWidth="8.85546875" defaultRowHeight="12" x14ac:dyDescent="0.2"/>
  <cols>
    <col min="1" max="1" width="13.42578125" style="6" customWidth="1"/>
    <col min="2" max="2" width="110.5703125" style="6" bestFit="1" customWidth="1"/>
    <col min="3" max="3" width="48.28515625" style="7" customWidth="1"/>
    <col min="4" max="16384" width="8.85546875" style="7"/>
  </cols>
  <sheetData>
    <row r="1" spans="1:5" ht="24" x14ac:dyDescent="0.2">
      <c r="A1" s="5" t="s">
        <v>9</v>
      </c>
      <c r="B1" s="5" t="s">
        <v>6</v>
      </c>
      <c r="C1" s="13" t="s">
        <v>22</v>
      </c>
      <c r="D1" s="9"/>
      <c r="E1" s="9"/>
    </row>
    <row r="2" spans="1:5" ht="30" x14ac:dyDescent="0.2">
      <c r="A2" s="5" t="s">
        <v>4</v>
      </c>
      <c r="B2" s="5" t="s">
        <v>27</v>
      </c>
      <c r="C2" s="13" t="s">
        <v>23</v>
      </c>
      <c r="D2" s="10"/>
      <c r="E2" s="10"/>
    </row>
    <row r="3" spans="1:5" x14ac:dyDescent="0.2">
      <c r="A3" s="6" t="s">
        <v>5</v>
      </c>
      <c r="B3" s="6" t="s">
        <v>1</v>
      </c>
      <c r="C3" s="7" t="s">
        <v>24</v>
      </c>
    </row>
    <row r="4" spans="1:5" x14ac:dyDescent="0.2">
      <c r="A4" s="6" t="s">
        <v>7</v>
      </c>
      <c r="B4" s="6" t="s">
        <v>2</v>
      </c>
      <c r="C4" s="7" t="s">
        <v>25</v>
      </c>
    </row>
    <row r="5" spans="1:5" x14ac:dyDescent="0.2">
      <c r="A5" s="6" t="s">
        <v>8</v>
      </c>
      <c r="B5" s="6" t="s">
        <v>3</v>
      </c>
      <c r="C5" s="7" t="s">
        <v>26</v>
      </c>
    </row>
    <row r="6" spans="1:5" ht="36" x14ac:dyDescent="0.2">
      <c r="A6" s="6" t="s">
        <v>11</v>
      </c>
      <c r="B6" s="11" t="s">
        <v>21</v>
      </c>
      <c r="C6" s="7" t="s">
        <v>12</v>
      </c>
    </row>
  </sheetData>
  <hyperlinks>
    <hyperlink ref="C1" r:id="rId1" xr:uid="{FED3041B-FE39-4BFA-ACE3-3172C034ABE9}"/>
    <hyperlink ref="C2" r:id="rId2" xr:uid="{97EEF1FD-F0E5-4CF0-B1E6-EE16A2E0DFC1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6A033-5D3B-4881-972C-098D71A6FBD2}">
  <dimension ref="A1:F133"/>
  <sheetViews>
    <sheetView workbookViewId="0">
      <selection activeCell="I30" sqref="I30"/>
    </sheetView>
  </sheetViews>
  <sheetFormatPr defaultRowHeight="15" x14ac:dyDescent="0.25"/>
  <cols>
    <col min="1" max="1" width="13" customWidth="1"/>
    <col min="2" max="2" width="11.5703125" customWidth="1"/>
    <col min="3" max="4" width="11.42578125" customWidth="1"/>
    <col min="5" max="5" width="12.28515625" customWidth="1"/>
  </cols>
  <sheetData>
    <row r="1" spans="1:6" x14ac:dyDescent="0.25">
      <c r="A1" t="s">
        <v>0</v>
      </c>
      <c r="B1" t="s">
        <v>9</v>
      </c>
      <c r="C1" t="s">
        <v>5</v>
      </c>
      <c r="D1" t="s">
        <v>10</v>
      </c>
      <c r="E1" t="s">
        <v>7</v>
      </c>
      <c r="F1" t="s">
        <v>8</v>
      </c>
    </row>
    <row r="2" spans="1:6" x14ac:dyDescent="0.25">
      <c r="A2" s="3">
        <v>42005</v>
      </c>
      <c r="B2">
        <f>100*'Export Price Index'!D662/'Export Price Index'!D$662</f>
        <v>100</v>
      </c>
      <c r="C2">
        <f>100*'Export Price Index'!I662/'Export Price Index'!I$662</f>
        <v>100</v>
      </c>
      <c r="D2">
        <f>100*'Export Price Index'!J662/'Export Price Index'!J$662</f>
        <v>100</v>
      </c>
      <c r="E2">
        <f>100*'Export Price Index'!H662/'Export Price Index'!H$662</f>
        <v>100</v>
      </c>
      <c r="F2">
        <f>100*'Export Price Index'!K662/'Export Price Index'!K$662</f>
        <v>100</v>
      </c>
    </row>
    <row r="3" spans="1:6" x14ac:dyDescent="0.25">
      <c r="A3" s="3">
        <v>42036</v>
      </c>
      <c r="B3">
        <f>100*'Export Price Index'!D663/'Export Price Index'!D$662</f>
        <v>100.17346053772766</v>
      </c>
      <c r="C3">
        <f>100*'Export Price Index'!I663/'Export Price Index'!I$662</f>
        <v>96.709143705709153</v>
      </c>
      <c r="D3">
        <f>100*'Export Price Index'!J663/'Export Price Index'!J$662</f>
        <v>98.076024586580402</v>
      </c>
      <c r="E3">
        <f>100*'Export Price Index'!H663/'Export Price Index'!H$662</f>
        <v>98.71724306385731</v>
      </c>
      <c r="F3">
        <f>100*'Export Price Index'!K663/'Export Price Index'!K$662</f>
        <v>99.53334826086099</v>
      </c>
    </row>
    <row r="4" spans="1:6" x14ac:dyDescent="0.25">
      <c r="A4" s="3">
        <v>42064</v>
      </c>
      <c r="B4">
        <f>100*'Export Price Index'!D664/'Export Price Index'!D$662</f>
        <v>100.17346053772766</v>
      </c>
      <c r="C4">
        <f>100*'Export Price Index'!I664/'Export Price Index'!I$662</f>
        <v>99.029217440911609</v>
      </c>
      <c r="D4">
        <f>100*'Export Price Index'!J664/'Export Price Index'!J$662</f>
        <v>94.145885507971471</v>
      </c>
      <c r="E4">
        <f>100*'Export Price Index'!H664/'Export Price Index'!H$662</f>
        <v>98.010271060534734</v>
      </c>
      <c r="F4">
        <f>100*'Export Price Index'!K664/'Export Price Index'!K$662</f>
        <v>99.26702525298569</v>
      </c>
    </row>
    <row r="5" spans="1:6" x14ac:dyDescent="0.25">
      <c r="A5" s="3">
        <v>42095</v>
      </c>
      <c r="B5">
        <f>100*'Export Price Index'!D665/'Export Price Index'!D$662</f>
        <v>99.479618386816995</v>
      </c>
      <c r="C5">
        <f>100*'Export Price Index'!I665/'Export Price Index'!I$662</f>
        <v>98.073002596173438</v>
      </c>
      <c r="D5">
        <f>100*'Export Price Index'!J665/'Export Price Index'!J$662</f>
        <v>93.933498737955929</v>
      </c>
      <c r="E5">
        <f>100*'Export Price Index'!H665/'Export Price Index'!H$662</f>
        <v>97.99110349459491</v>
      </c>
      <c r="F5">
        <f>100*'Export Price Index'!K665/'Export Price Index'!K$662</f>
        <v>99.400497100789181</v>
      </c>
    </row>
    <row r="6" spans="1:6" x14ac:dyDescent="0.25">
      <c r="A6" s="3">
        <v>42125</v>
      </c>
      <c r="B6">
        <f>100*'Export Price Index'!D666/'Export Price Index'!D$662</f>
        <v>100</v>
      </c>
      <c r="C6">
        <f>100*'Export Price Index'!I666/'Export Price Index'!I$662</f>
        <v>97.626322920606256</v>
      </c>
      <c r="D6">
        <f>100*'Export Price Index'!J666/'Export Price Index'!J$662</f>
        <v>96.855054002820495</v>
      </c>
      <c r="E6">
        <f>100*'Export Price Index'!H666/'Export Price Index'!H$662</f>
        <v>98.288745466479355</v>
      </c>
      <c r="F6">
        <f>100*'Export Price Index'!K666/'Export Price Index'!K$662</f>
        <v>99.673213276033835</v>
      </c>
    </row>
    <row r="7" spans="1:6" x14ac:dyDescent="0.25">
      <c r="A7" s="3">
        <v>42156</v>
      </c>
      <c r="B7">
        <f>100*'Export Price Index'!D667/'Export Price Index'!D$662</f>
        <v>99.826539462272336</v>
      </c>
      <c r="C7">
        <f>100*'Export Price Index'!I667/'Export Price Index'!I$662</f>
        <v>100.58222151683982</v>
      </c>
      <c r="D7">
        <f>100*'Export Price Index'!J667/'Export Price Index'!J$662</f>
        <v>97.408212263801985</v>
      </c>
      <c r="E7">
        <f>100*'Export Price Index'!H667/'Export Price Index'!H$662</f>
        <v>97.22082040962934</v>
      </c>
      <c r="F7">
        <f>100*'Export Price Index'!K667/'Export Price Index'!K$662</f>
        <v>99.054350173123751</v>
      </c>
    </row>
    <row r="8" spans="1:6" x14ac:dyDescent="0.25">
      <c r="A8" s="3">
        <v>42186</v>
      </c>
      <c r="B8">
        <f>100*'Export Price Index'!D668/'Export Price Index'!D$662</f>
        <v>99.392888117953163</v>
      </c>
      <c r="C8">
        <f>100*'Export Price Index'!I668/'Export Price Index'!I$662</f>
        <v>99.477632322952019</v>
      </c>
      <c r="D8">
        <f>100*'Export Price Index'!J668/'Export Price Index'!J$662</f>
        <v>95.619521770334359</v>
      </c>
      <c r="E8">
        <f>100*'Export Price Index'!H668/'Export Price Index'!H$662</f>
        <v>96.50861955294009</v>
      </c>
      <c r="F8">
        <f>100*'Export Price Index'!K668/'Export Price Index'!K$662</f>
        <v>97.589360817129744</v>
      </c>
    </row>
    <row r="9" spans="1:6" x14ac:dyDescent="0.25">
      <c r="A9" s="3">
        <v>42217</v>
      </c>
      <c r="B9">
        <f>100*'Export Price Index'!D669/'Export Price Index'!D$662</f>
        <v>98.265394622723335</v>
      </c>
      <c r="C9">
        <f>100*'Export Price Index'!I669/'Export Price Index'!I$662</f>
        <v>93.213683044689901</v>
      </c>
      <c r="D9">
        <f>100*'Export Price Index'!J669/'Export Price Index'!J$662</f>
        <v>96.560748816299011</v>
      </c>
      <c r="E9">
        <f>100*'Export Price Index'!H669/'Export Price Index'!H$662</f>
        <v>95.746002884343042</v>
      </c>
      <c r="F9">
        <f>100*'Export Price Index'!K669/'Export Price Index'!K$662</f>
        <v>95.858732316284687</v>
      </c>
    </row>
    <row r="10" spans="1:6" x14ac:dyDescent="0.25">
      <c r="A10" s="3">
        <v>42248</v>
      </c>
      <c r="B10">
        <f>100*'Export Price Index'!D670/'Export Price Index'!D$662</f>
        <v>97.918473547267993</v>
      </c>
      <c r="C10">
        <f>100*'Export Price Index'!I670/'Export Price Index'!I$662</f>
        <v>97.253526343987204</v>
      </c>
      <c r="D10">
        <f>100*'Export Price Index'!J670/'Export Price Index'!J$662</f>
        <v>97.068173851946653</v>
      </c>
      <c r="E10">
        <f>100*'Export Price Index'!H670/'Export Price Index'!H$662</f>
        <v>95.463388830612445</v>
      </c>
      <c r="F10">
        <f>100*'Export Price Index'!K670/'Export Price Index'!K$662</f>
        <v>94.566890761056655</v>
      </c>
    </row>
    <row r="11" spans="1:6" x14ac:dyDescent="0.25">
      <c r="A11" s="3">
        <v>42278</v>
      </c>
      <c r="B11">
        <f>100*'Export Price Index'!D671/'Export Price Index'!D$662</f>
        <v>97.571552471812666</v>
      </c>
      <c r="C11">
        <f>100*'Export Price Index'!I671/'Export Price Index'!I$662</f>
        <v>100.34570467590638</v>
      </c>
      <c r="D11">
        <f>100*'Export Price Index'!J671/'Export Price Index'!J$662</f>
        <v>96.983670667306157</v>
      </c>
      <c r="E11">
        <f>100*'Export Price Index'!H671/'Export Price Index'!H$662</f>
        <v>94.762531844254369</v>
      </c>
      <c r="F11">
        <f>100*'Export Price Index'!K671/'Export Price Index'!K$662</f>
        <v>93.753412064391171</v>
      </c>
    </row>
    <row r="12" spans="1:6" x14ac:dyDescent="0.25">
      <c r="A12" s="3">
        <v>42309</v>
      </c>
      <c r="B12">
        <f>100*'Export Price Index'!D672/'Export Price Index'!D$662</f>
        <v>97.051170858629661</v>
      </c>
      <c r="C12">
        <f>100*'Export Price Index'!I672/'Export Price Index'!I$662</f>
        <v>94.461252176172721</v>
      </c>
      <c r="D12">
        <f>100*'Export Price Index'!J672/'Export Price Index'!J$662</f>
        <v>92.968999152156115</v>
      </c>
      <c r="E12">
        <f>100*'Export Price Index'!H672/'Export Price Index'!H$662</f>
        <v>93.539948400826006</v>
      </c>
      <c r="F12">
        <f>100*'Export Price Index'!K672/'Export Price Index'!K$662</f>
        <v>92.605581179502366</v>
      </c>
    </row>
    <row r="13" spans="1:6" x14ac:dyDescent="0.25">
      <c r="A13" s="3">
        <v>42339</v>
      </c>
      <c r="B13">
        <f>100*'Export Price Index'!D673/'Export Price Index'!D$662</f>
        <v>96.010407632263664</v>
      </c>
      <c r="C13">
        <f>100*'Export Price Index'!I673/'Export Price Index'!I$662</f>
        <v>91.843515392559638</v>
      </c>
      <c r="D13">
        <f>100*'Export Price Index'!J673/'Export Price Index'!J$662</f>
        <v>93.89412402434435</v>
      </c>
      <c r="E13">
        <f>100*'Export Price Index'!H673/'Export Price Index'!H$662</f>
        <v>93.315262567516328</v>
      </c>
      <c r="F13">
        <f>100*'Export Price Index'!K673/'Export Price Index'!K$662</f>
        <v>91.78431166466892</v>
      </c>
    </row>
    <row r="14" spans="1:6" x14ac:dyDescent="0.25">
      <c r="A14" s="3">
        <v>42370</v>
      </c>
      <c r="B14">
        <f>100*'Export Price Index'!D674/'Export Price Index'!D$662</f>
        <v>95.229835212489164</v>
      </c>
      <c r="C14">
        <f>100*'Export Price Index'!I674/'Export Price Index'!I$662</f>
        <v>88.943912985161191</v>
      </c>
      <c r="D14">
        <f>100*'Export Price Index'!J674/'Export Price Index'!J$662</f>
        <v>93.544807249819854</v>
      </c>
      <c r="E14">
        <f>100*'Export Price Index'!H674/'Export Price Index'!H$662</f>
        <v>93.584206072663363</v>
      </c>
      <c r="F14">
        <f>100*'Export Price Index'!K674/'Export Price Index'!K$662</f>
        <v>90.498528704566965</v>
      </c>
    </row>
    <row r="15" spans="1:6" x14ac:dyDescent="0.25">
      <c r="A15" s="3">
        <v>42401</v>
      </c>
      <c r="B15">
        <f>100*'Export Price Index'!D675/'Export Price Index'!D$662</f>
        <v>94.882914137033822</v>
      </c>
      <c r="C15">
        <f>100*'Export Price Index'!I675/'Export Price Index'!I$662</f>
        <v>89.353347310852882</v>
      </c>
      <c r="D15">
        <f>100*'Export Price Index'!J675/'Export Price Index'!J$662</f>
        <v>95.251121757653181</v>
      </c>
      <c r="E15">
        <f>100*'Export Price Index'!H675/'Export Price Index'!H$662</f>
        <v>94.18116285359919</v>
      </c>
      <c r="F15">
        <f>100*'Export Price Index'!K675/'Export Price Index'!K$662</f>
        <v>89.919959536134002</v>
      </c>
    </row>
    <row r="16" spans="1:6" x14ac:dyDescent="0.25">
      <c r="A16" s="3">
        <v>42430</v>
      </c>
      <c r="B16">
        <f>100*'Export Price Index'!D676/'Export Price Index'!D$662</f>
        <v>95.0563746747615</v>
      </c>
      <c r="C16">
        <f>100*'Export Price Index'!I676/'Export Price Index'!I$662</f>
        <v>89.858975922892384</v>
      </c>
      <c r="D16">
        <f>100*'Export Price Index'!J676/'Export Price Index'!J$662</f>
        <v>95.308774871467406</v>
      </c>
      <c r="E16">
        <f>100*'Export Price Index'!H676/'Export Price Index'!H$662</f>
        <v>95.119919420938288</v>
      </c>
      <c r="F16">
        <f>100*'Export Price Index'!K676/'Export Price Index'!K$662</f>
        <v>90.524158869905818</v>
      </c>
    </row>
    <row r="17" spans="1:6" x14ac:dyDescent="0.25">
      <c r="A17" s="3">
        <v>42461</v>
      </c>
      <c r="B17">
        <f>100*'Export Price Index'!D677/'Export Price Index'!D$662</f>
        <v>95.403295750216827</v>
      </c>
      <c r="C17">
        <f>100*'Export Price Index'!I677/'Export Price Index'!I$662</f>
        <v>91.568452127015064</v>
      </c>
      <c r="D17">
        <f>100*'Export Price Index'!J677/'Export Price Index'!J$662</f>
        <v>97.26211777107909</v>
      </c>
      <c r="E17">
        <f>100*'Export Price Index'!H677/'Export Price Index'!H$662</f>
        <v>96.751161477129386</v>
      </c>
      <c r="F17">
        <f>100*'Export Price Index'!K677/'Export Price Index'!K$662</f>
        <v>90.803946527295324</v>
      </c>
    </row>
    <row r="18" spans="1:6" x14ac:dyDescent="0.25">
      <c r="A18" s="3">
        <v>42491</v>
      </c>
      <c r="B18">
        <f>100*'Export Price Index'!D678/'Export Price Index'!D$662</f>
        <v>96.097137901127496</v>
      </c>
      <c r="C18">
        <f>100*'Export Price Index'!I678/'Export Price Index'!I$662</f>
        <v>90.679413409470982</v>
      </c>
      <c r="D18">
        <f>100*'Export Price Index'!J678/'Export Price Index'!J$662</f>
        <v>97.124197453847529</v>
      </c>
      <c r="E18">
        <f>100*'Export Price Index'!H678/'Export Price Index'!H$662</f>
        <v>97.165515528811525</v>
      </c>
      <c r="F18">
        <f>100*'Export Price Index'!K678/'Export Price Index'!K$662</f>
        <v>90.558576860955839</v>
      </c>
    </row>
    <row r="19" spans="1:6" x14ac:dyDescent="0.25">
      <c r="A19" s="3">
        <v>42522</v>
      </c>
      <c r="B19">
        <f>100*'Export Price Index'!D679/'Export Price Index'!D$662</f>
        <v>96.53078924544667</v>
      </c>
      <c r="C19">
        <f>100*'Export Price Index'!I679/'Export Price Index'!I$662</f>
        <v>95.299726856378769</v>
      </c>
      <c r="D19">
        <f>100*'Export Price Index'!J679/'Export Price Index'!J$662</f>
        <v>96.520887391802546</v>
      </c>
      <c r="E19">
        <f>100*'Export Price Index'!H679/'Export Price Index'!H$662</f>
        <v>98.455026385291745</v>
      </c>
      <c r="F19">
        <f>100*'Export Price Index'!K679/'Export Price Index'!K$662</f>
        <v>90.519987498330082</v>
      </c>
    </row>
    <row r="20" spans="1:6" x14ac:dyDescent="0.25">
      <c r="A20" s="3">
        <v>42552</v>
      </c>
      <c r="B20">
        <f>100*'Export Price Index'!D680/'Export Price Index'!D$662</f>
        <v>96.704249783174333</v>
      </c>
      <c r="C20">
        <f>100*'Export Price Index'!I680/'Export Price Index'!I$662</f>
        <v>94.660592778928162</v>
      </c>
      <c r="D20">
        <f>100*'Export Price Index'!J680/'Export Price Index'!J$662</f>
        <v>95.142255722551852</v>
      </c>
      <c r="E20">
        <f>100*'Export Price Index'!H680/'Export Price Index'!H$662</f>
        <v>99.185195542064463</v>
      </c>
      <c r="F20">
        <f>100*'Export Price Index'!K680/'Export Price Index'!K$662</f>
        <v>91.001892181781855</v>
      </c>
    </row>
    <row r="21" spans="1:6" x14ac:dyDescent="0.25">
      <c r="A21" s="3">
        <v>42583</v>
      </c>
      <c r="B21">
        <f>100*'Export Price Index'!D681/'Export Price Index'!D$662</f>
        <v>96.27059843885516</v>
      </c>
      <c r="C21">
        <f>100*'Export Price Index'!I681/'Export Price Index'!I$662</f>
        <v>91.69472861690025</v>
      </c>
      <c r="D21">
        <f>100*'Export Price Index'!J681/'Export Price Index'!J$662</f>
        <v>96.271100096118715</v>
      </c>
      <c r="E21">
        <f>100*'Export Price Index'!H681/'Export Price Index'!H$662</f>
        <v>100.58208987450303</v>
      </c>
      <c r="F21">
        <f>100*'Export Price Index'!K681/'Export Price Index'!K$662</f>
        <v>91.953181785597579</v>
      </c>
    </row>
    <row r="22" spans="1:6" x14ac:dyDescent="0.25">
      <c r="A22" s="3">
        <v>42614</v>
      </c>
      <c r="B22">
        <f>100*'Export Price Index'!D682/'Export Price Index'!D$662</f>
        <v>96.53078924544667</v>
      </c>
      <c r="C22">
        <f>100*'Export Price Index'!I682/'Export Price Index'!I$662</f>
        <v>88.268575408107651</v>
      </c>
      <c r="D22">
        <f>100*'Export Price Index'!J682/'Export Price Index'!J$662</f>
        <v>96.376322517312275</v>
      </c>
      <c r="E22">
        <f>100*'Export Price Index'!H682/'Export Price Index'!H$662</f>
        <v>100.43315433580791</v>
      </c>
      <c r="F22">
        <f>100*'Export Price Index'!K682/'Export Price Index'!K$662</f>
        <v>92.965380584591585</v>
      </c>
    </row>
    <row r="23" spans="1:6" x14ac:dyDescent="0.25">
      <c r="A23" s="3">
        <v>42644</v>
      </c>
      <c r="B23">
        <f>100*'Export Price Index'!D683/'Export Price Index'!D$662</f>
        <v>96.704249783174333</v>
      </c>
      <c r="C23">
        <f>100*'Export Price Index'!I683/'Export Price Index'!I$662</f>
        <v>88.802828063807681</v>
      </c>
      <c r="D23">
        <f>100*'Export Price Index'!J683/'Export Price Index'!J$662</f>
        <v>94.676635056238325</v>
      </c>
      <c r="E23">
        <f>100*'Export Price Index'!H683/'Export Price Index'!H$662</f>
        <v>99.839728485868179</v>
      </c>
      <c r="F23">
        <f>100*'Export Price Index'!K683/'Export Price Index'!K$662</f>
        <v>94.194943741501035</v>
      </c>
    </row>
    <row r="24" spans="1:6" x14ac:dyDescent="0.25">
      <c r="A24" s="3">
        <v>42675</v>
      </c>
      <c r="B24">
        <f>100*'Export Price Index'!D684/'Export Price Index'!D$662</f>
        <v>96.704249783174333</v>
      </c>
      <c r="C24">
        <f>100*'Export Price Index'!I684/'Export Price Index'!I$662</f>
        <v>86.902421139159244</v>
      </c>
      <c r="D24">
        <f>100*'Export Price Index'!J684/'Export Price Index'!J$662</f>
        <v>93.120413777318532</v>
      </c>
      <c r="E24">
        <f>100*'Export Price Index'!H684/'Export Price Index'!H$662</f>
        <v>99.149386169367901</v>
      </c>
      <c r="F24">
        <f>100*'Export Price Index'!K684/'Export Price Index'!K$662</f>
        <v>95.082835058515982</v>
      </c>
    </row>
    <row r="25" spans="1:6" x14ac:dyDescent="0.25">
      <c r="A25" s="3">
        <v>42705</v>
      </c>
      <c r="B25">
        <f>100*'Export Price Index'!D685/'Export Price Index'!D$662</f>
        <v>96.704249783174333</v>
      </c>
      <c r="C25">
        <f>100*'Export Price Index'!I685/'Export Price Index'!I$662</f>
        <v>89.576710112362719</v>
      </c>
      <c r="D25">
        <f>100*'Export Price Index'!J685/'Export Price Index'!J$662</f>
        <v>91.200778038806774</v>
      </c>
      <c r="E25">
        <f>100*'Export Price Index'!H685/'Export Price Index'!H$662</f>
        <v>96.34625489208446</v>
      </c>
      <c r="F25">
        <f>100*'Export Price Index'!K685/'Export Price Index'!K$662</f>
        <v>95.805364720976925</v>
      </c>
    </row>
    <row r="26" spans="1:6" x14ac:dyDescent="0.25">
      <c r="A26" s="3">
        <v>42736</v>
      </c>
      <c r="B26">
        <f>100*'Export Price Index'!D686/'Export Price Index'!D$662</f>
        <v>96.877710320901997</v>
      </c>
      <c r="C26">
        <f>100*'Export Price Index'!I686/'Export Price Index'!I$662</f>
        <v>91.919285393513732</v>
      </c>
      <c r="D26">
        <f>100*'Export Price Index'!J686/'Export Price Index'!J$662</f>
        <v>92.0128295625601</v>
      </c>
      <c r="E26">
        <f>100*'Export Price Index'!H686/'Export Price Index'!H$662</f>
        <v>97.403286571555356</v>
      </c>
      <c r="F26">
        <f>100*'Export Price Index'!K686/'Export Price Index'!K$662</f>
        <v>96.668234829571418</v>
      </c>
    </row>
    <row r="27" spans="1:6" x14ac:dyDescent="0.25">
      <c r="A27" s="3">
        <v>42767</v>
      </c>
      <c r="B27">
        <f>100*'Export Price Index'!D687/'Export Price Index'!D$662</f>
        <v>97.051170858629661</v>
      </c>
      <c r="C27">
        <f>100*'Export Price Index'!I687/'Export Price Index'!I$662</f>
        <v>94.379203448027212</v>
      </c>
      <c r="D27">
        <f>100*'Export Price Index'!J687/'Export Price Index'!J$662</f>
        <v>92.451663114934505</v>
      </c>
      <c r="E27">
        <f>100*'Export Price Index'!H687/'Export Price Index'!H$662</f>
        <v>98.56936767117557</v>
      </c>
      <c r="F27">
        <f>100*'Export Price Index'!K687/'Export Price Index'!K$662</f>
        <v>98.665382632996071</v>
      </c>
    </row>
    <row r="28" spans="1:6" x14ac:dyDescent="0.25">
      <c r="A28" s="3">
        <v>42795</v>
      </c>
      <c r="B28">
        <f>100*'Export Price Index'!D688/'Export Price Index'!D$662</f>
        <v>97.224631396357324</v>
      </c>
      <c r="C28">
        <f>100*'Export Price Index'!I688/'Export Price Index'!I$662</f>
        <v>91.664141694626053</v>
      </c>
      <c r="D28">
        <f>100*'Export Price Index'!J688/'Export Price Index'!J$662</f>
        <v>93.011698494171128</v>
      </c>
      <c r="E28">
        <f>100*'Export Price Index'!H688/'Export Price Index'!H$662</f>
        <v>98.992315142359345</v>
      </c>
      <c r="F28">
        <f>100*'Export Price Index'!K688/'Export Price Index'!K$662</f>
        <v>98.575390219908485</v>
      </c>
    </row>
    <row r="29" spans="1:6" x14ac:dyDescent="0.25">
      <c r="A29" s="3">
        <v>42826</v>
      </c>
      <c r="B29">
        <f>100*'Export Price Index'!D689/'Export Price Index'!D$662</f>
        <v>97.484822202948834</v>
      </c>
      <c r="C29">
        <f>100*'Export Price Index'!I689/'Export Price Index'!I$662</f>
        <v>93.772145850484549</v>
      </c>
      <c r="D29">
        <f>100*'Export Price Index'!J689/'Export Price Index'!J$662</f>
        <v>93.439981798529246</v>
      </c>
      <c r="E29">
        <f>100*'Export Price Index'!H689/'Export Price Index'!H$662</f>
        <v>99.540217917613944</v>
      </c>
      <c r="F29">
        <f>100*'Export Price Index'!K689/'Export Price Index'!K$662</f>
        <v>99.281804811807532</v>
      </c>
    </row>
    <row r="30" spans="1:6" x14ac:dyDescent="0.25">
      <c r="A30" s="3">
        <v>42856</v>
      </c>
      <c r="B30">
        <f>100*'Export Price Index'!D690/'Export Price Index'!D$662</f>
        <v>97.051170858629661</v>
      </c>
      <c r="C30">
        <f>100*'Export Price Index'!I690/'Export Price Index'!I$662</f>
        <v>93.265039737709245</v>
      </c>
      <c r="D30">
        <f>100*'Export Price Index'!J690/'Export Price Index'!J$662</f>
        <v>96.156217306378778</v>
      </c>
      <c r="E30">
        <f>100*'Export Price Index'!H690/'Export Price Index'!H$662</f>
        <v>98.532855991859961</v>
      </c>
      <c r="F30">
        <f>100*'Export Price Index'!K690/'Export Price Index'!K$662</f>
        <v>98.958396523669151</v>
      </c>
    </row>
    <row r="31" spans="1:6" x14ac:dyDescent="0.25">
      <c r="A31" s="3">
        <v>42887</v>
      </c>
      <c r="B31">
        <f>100*'Export Price Index'!D691/'Export Price Index'!D$662</f>
        <v>97.137901127493492</v>
      </c>
      <c r="C31">
        <f>100*'Export Price Index'!I691/'Export Price Index'!I$662</f>
        <v>94.833928270196765</v>
      </c>
      <c r="D31">
        <f>100*'Export Price Index'!J691/'Export Price Index'!J$662</f>
        <v>97.446816898387539</v>
      </c>
      <c r="E31">
        <f>100*'Export Price Index'!H691/'Export Price Index'!H$662</f>
        <v>99.068017657244553</v>
      </c>
      <c r="F31">
        <f>100*'Export Price Index'!K691/'Export Price Index'!K$662</f>
        <v>98.578763023251696</v>
      </c>
    </row>
    <row r="32" spans="1:6" x14ac:dyDescent="0.25">
      <c r="A32" s="3">
        <v>42917</v>
      </c>
      <c r="B32">
        <f>100*'Export Price Index'!D692/'Export Price Index'!D$662</f>
        <v>97.31136166522117</v>
      </c>
      <c r="C32">
        <f>100*'Export Price Index'!I692/'Export Price Index'!I$662</f>
        <v>93.546355338750445</v>
      </c>
      <c r="D32">
        <f>100*'Export Price Index'!J692/'Export Price Index'!J$662</f>
        <v>99.681392560178409</v>
      </c>
      <c r="E32">
        <f>100*'Export Price Index'!H692/'Export Price Index'!H$662</f>
        <v>98.788616598265037</v>
      </c>
      <c r="F32">
        <f>100*'Export Price Index'!K692/'Export Price Index'!K$662</f>
        <v>99.08932264296331</v>
      </c>
    </row>
    <row r="33" spans="1:6" x14ac:dyDescent="0.25">
      <c r="A33" s="3">
        <v>42948</v>
      </c>
      <c r="B33">
        <f>100*'Export Price Index'!D693/'Export Price Index'!D$662</f>
        <v>98.005203816131839</v>
      </c>
      <c r="C33">
        <f>100*'Export Price Index'!I693/'Export Price Index'!I$662</f>
        <v>93.768855817099208</v>
      </c>
      <c r="D33">
        <f>100*'Export Price Index'!J693/'Export Price Index'!J$662</f>
        <v>102.02588073146615</v>
      </c>
      <c r="E33">
        <f>100*'Export Price Index'!H693/'Export Price Index'!H$662</f>
        <v>100.44121404096299</v>
      </c>
      <c r="F33">
        <f>100*'Export Price Index'!K693/'Export Price Index'!K$662</f>
        <v>99.730971899544315</v>
      </c>
    </row>
    <row r="34" spans="1:6" x14ac:dyDescent="0.25">
      <c r="A34" s="3">
        <v>42979</v>
      </c>
      <c r="B34">
        <f>100*'Export Price Index'!D694/'Export Price Index'!D$662</f>
        <v>98.78577623590634</v>
      </c>
      <c r="C34">
        <f>100*'Export Price Index'!I694/'Export Price Index'!I$662</f>
        <v>94.954274804536595</v>
      </c>
      <c r="D34">
        <f>100*'Export Price Index'!J694/'Export Price Index'!J$662</f>
        <v>103.06629992627104</v>
      </c>
      <c r="E34">
        <f>100*'Export Price Index'!H694/'Export Price Index'!H$662</f>
        <v>100.85047230572185</v>
      </c>
      <c r="F34">
        <f>100*'Export Price Index'!K694/'Export Price Index'!K$662</f>
        <v>100.39421876779046</v>
      </c>
    </row>
    <row r="35" spans="1:6" x14ac:dyDescent="0.25">
      <c r="A35" s="3">
        <v>43009</v>
      </c>
      <c r="B35">
        <f>100*'Export Price Index'!D695/'Export Price Index'!D$662</f>
        <v>98.699045967042494</v>
      </c>
      <c r="C35">
        <f>100*'Export Price Index'!I695/'Export Price Index'!I$662</f>
        <v>93.513701909415616</v>
      </c>
      <c r="D35">
        <f>100*'Export Price Index'!J695/'Export Price Index'!J$662</f>
        <v>101.80056598751749</v>
      </c>
      <c r="E35">
        <f>100*'Export Price Index'!H695/'Export Price Index'!H$662</f>
        <v>100.62996761053876</v>
      </c>
      <c r="F35">
        <f>100*'Export Price Index'!K695/'Export Price Index'!K$662</f>
        <v>101.00901341058821</v>
      </c>
    </row>
    <row r="36" spans="1:6" x14ac:dyDescent="0.25">
      <c r="A36" s="3">
        <v>43040</v>
      </c>
      <c r="B36">
        <f>100*'Export Price Index'!D696/'Export Price Index'!D$662</f>
        <v>99.132697311361667</v>
      </c>
      <c r="C36">
        <f>100*'Export Price Index'!I696/'Export Price Index'!I$662</f>
        <v>94.322080815466421</v>
      </c>
      <c r="D36">
        <f>100*'Export Price Index'!J696/'Export Price Index'!J$662</f>
        <v>101.75287047588597</v>
      </c>
      <c r="E36">
        <f>100*'Export Price Index'!H696/'Export Price Index'!H$662</f>
        <v>100.78269799783489</v>
      </c>
      <c r="F36">
        <f>100*'Export Price Index'!K696/'Export Price Index'!K$662</f>
        <v>101.45573112257574</v>
      </c>
    </row>
    <row r="37" spans="1:6" x14ac:dyDescent="0.25">
      <c r="A37" s="3">
        <v>43070</v>
      </c>
      <c r="B37">
        <f>100*'Export Price Index'!D697/'Export Price Index'!D$662</f>
        <v>99.132697311361667</v>
      </c>
      <c r="C37">
        <f>100*'Export Price Index'!I697/'Export Price Index'!I$662</f>
        <v>92.929972632744423</v>
      </c>
      <c r="D37">
        <f>100*'Export Price Index'!J697/'Export Price Index'!J$662</f>
        <v>102.60422530325008</v>
      </c>
      <c r="E37">
        <f>100*'Export Price Index'!H697/'Export Price Index'!H$662</f>
        <v>101.19648072267729</v>
      </c>
      <c r="F37">
        <f>100*'Export Price Index'!K697/'Export Price Index'!K$662</f>
        <v>101.60013216838723</v>
      </c>
    </row>
    <row r="38" spans="1:6" x14ac:dyDescent="0.25">
      <c r="A38" s="3">
        <v>43101</v>
      </c>
      <c r="B38">
        <f>100*'Export Price Index'!D698/'Export Price Index'!D$662</f>
        <v>99.826539462272336</v>
      </c>
      <c r="C38">
        <f>100*'Export Price Index'!I698/'Export Price Index'!I$662</f>
        <v>95.024080232249204</v>
      </c>
      <c r="D38">
        <f>100*'Export Price Index'!J698/'Export Price Index'!J$662</f>
        <v>105.97586730472615</v>
      </c>
      <c r="E38">
        <f>100*'Export Price Index'!H698/'Export Price Index'!H$662</f>
        <v>102.51715907756713</v>
      </c>
      <c r="F38">
        <f>100*'Export Price Index'!K698/'Export Price Index'!K$662</f>
        <v>102.79670658216639</v>
      </c>
    </row>
    <row r="39" spans="1:6" x14ac:dyDescent="0.25">
      <c r="A39" s="3">
        <v>43132</v>
      </c>
      <c r="B39">
        <f>100*'Export Price Index'!D699/'Export Price Index'!D$662</f>
        <v>100.26019080659151</v>
      </c>
      <c r="C39">
        <f>100*'Export Price Index'!I699/'Export Price Index'!I$662</f>
        <v>94.544192662528289</v>
      </c>
      <c r="D39">
        <f>100*'Export Price Index'!J699/'Export Price Index'!J$662</f>
        <v>107.37668913006593</v>
      </c>
      <c r="E39">
        <f>100*'Export Price Index'!H699/'Export Price Index'!H$662</f>
        <v>104.17271039557974</v>
      </c>
      <c r="F39">
        <f>100*'Export Price Index'!K699/'Export Price Index'!K$662</f>
        <v>103.10848988820977</v>
      </c>
    </row>
    <row r="40" spans="1:6" x14ac:dyDescent="0.25">
      <c r="A40" s="3">
        <v>43160</v>
      </c>
      <c r="B40">
        <f>100*'Export Price Index'!D700/'Export Price Index'!D$662</f>
        <v>100.34692107545534</v>
      </c>
      <c r="C40">
        <f>100*'Export Price Index'!I700/'Export Price Index'!I$662</f>
        <v>99.075597358836262</v>
      </c>
      <c r="D40">
        <f>100*'Export Price Index'!J700/'Export Price Index'!J$662</f>
        <v>107.2757325038576</v>
      </c>
      <c r="E40">
        <f>100*'Export Price Index'!H700/'Export Price Index'!H$662</f>
        <v>105.0452797324611</v>
      </c>
      <c r="F40">
        <f>100*'Export Price Index'!K700/'Export Price Index'!K$662</f>
        <v>102.29897369244688</v>
      </c>
    </row>
    <row r="41" spans="1:6" x14ac:dyDescent="0.25">
      <c r="A41" s="3">
        <v>43191</v>
      </c>
      <c r="B41">
        <f>100*'Export Price Index'!D701/'Export Price Index'!D$662</f>
        <v>101.04076322636601</v>
      </c>
      <c r="C41">
        <f>100*'Export Price Index'!I701/'Export Price Index'!I$662</f>
        <v>95.273388298952426</v>
      </c>
      <c r="D41">
        <f>100*'Export Price Index'!J701/'Export Price Index'!J$662</f>
        <v>106.97872872605525</v>
      </c>
      <c r="E41">
        <f>100*'Export Price Index'!H701/'Export Price Index'!H$662</f>
        <v>103.8535566093887</v>
      </c>
      <c r="F41">
        <f>100*'Export Price Index'!K701/'Export Price Index'!K$662</f>
        <v>102.31077009482267</v>
      </c>
    </row>
    <row r="42" spans="1:6" x14ac:dyDescent="0.25">
      <c r="A42" s="3">
        <v>43221</v>
      </c>
      <c r="B42">
        <f>100*'Export Price Index'!D702/'Export Price Index'!D$662</f>
        <v>101.64787510841283</v>
      </c>
      <c r="C42">
        <f>100*'Export Price Index'!I702/'Export Price Index'!I$662</f>
        <v>96.116448843474032</v>
      </c>
      <c r="D42">
        <f>100*'Export Price Index'!J702/'Export Price Index'!J$662</f>
        <v>103.25770045334923</v>
      </c>
      <c r="E42">
        <f>100*'Export Price Index'!H702/'Export Price Index'!H$662</f>
        <v>103.32759909753754</v>
      </c>
      <c r="F42">
        <f>100*'Export Price Index'!K702/'Export Price Index'!K$662</f>
        <v>102.71103116340436</v>
      </c>
    </row>
    <row r="43" spans="1:6" x14ac:dyDescent="0.25">
      <c r="A43" s="3">
        <v>43252</v>
      </c>
      <c r="B43">
        <f>100*'Export Price Index'!D703/'Export Price Index'!D$662</f>
        <v>101.73460537727667</v>
      </c>
      <c r="C43">
        <f>100*'Export Price Index'!I703/'Export Price Index'!I$662</f>
        <v>94.94809542340812</v>
      </c>
      <c r="D43">
        <f>100*'Export Price Index'!J703/'Export Price Index'!J$662</f>
        <v>102.29974035394524</v>
      </c>
      <c r="E43">
        <f>100*'Export Price Index'!H703/'Export Price Index'!H$662</f>
        <v>103.11940400254771</v>
      </c>
      <c r="F43">
        <f>100*'Export Price Index'!K703/'Export Price Index'!K$662</f>
        <v>102.17853327077337</v>
      </c>
    </row>
    <row r="44" spans="1:6" x14ac:dyDescent="0.25">
      <c r="A44" s="3">
        <v>43282</v>
      </c>
      <c r="B44">
        <f>100*'Export Price Index'!D704/'Export Price Index'!D$662</f>
        <v>101.82133564614051</v>
      </c>
      <c r="C44">
        <f>100*'Export Price Index'!I704/'Export Price Index'!I$662</f>
        <v>91.330315724024146</v>
      </c>
      <c r="D44">
        <f>100*'Export Price Index'!J704/'Export Price Index'!J$662</f>
        <v>102.36492710437828</v>
      </c>
      <c r="E44">
        <f>100*'Export Price Index'!H704/'Export Price Index'!H$662</f>
        <v>102.20847021367811</v>
      </c>
      <c r="F44">
        <f>100*'Export Price Index'!K704/'Export Price Index'!K$662</f>
        <v>101.94774938687479</v>
      </c>
    </row>
    <row r="45" spans="1:6" x14ac:dyDescent="0.25">
      <c r="A45" s="3">
        <v>43313</v>
      </c>
      <c r="B45">
        <f>100*'Export Price Index'!D705/'Export Price Index'!D$662</f>
        <v>101.73460537727667</v>
      </c>
      <c r="C45">
        <f>100*'Export Price Index'!I705/'Export Price Index'!I$662</f>
        <v>92.528668960370624</v>
      </c>
      <c r="D45">
        <f>100*'Export Price Index'!J705/'Export Price Index'!J$662</f>
        <v>101.16683924658854</v>
      </c>
      <c r="E45">
        <f>100*'Export Price Index'!H705/'Export Price Index'!H$662</f>
        <v>102.16022553193606</v>
      </c>
      <c r="F45">
        <f>100*'Export Price Index'!K705/'Export Price Index'!K$662</f>
        <v>101.96654307482473</v>
      </c>
    </row>
    <row r="46" spans="1:6" x14ac:dyDescent="0.25">
      <c r="A46" s="3">
        <v>43344</v>
      </c>
      <c r="B46">
        <f>100*'Export Price Index'!D706/'Export Price Index'!D$662</f>
        <v>101.82133564614051</v>
      </c>
      <c r="C46">
        <f>100*'Export Price Index'!I706/'Export Price Index'!I$662</f>
        <v>94.732921923225106</v>
      </c>
      <c r="D46">
        <f>100*'Export Price Index'!J706/'Export Price Index'!J$662</f>
        <v>102.12817292229279</v>
      </c>
      <c r="E46">
        <f>100*'Export Price Index'!H706/'Export Price Index'!H$662</f>
        <v>101.7264267347032</v>
      </c>
      <c r="F46">
        <f>100*'Export Price Index'!K706/'Export Price Index'!K$662</f>
        <v>101.76335312646218</v>
      </c>
    </row>
    <row r="47" spans="1:6" x14ac:dyDescent="0.25">
      <c r="A47" s="3">
        <v>43374</v>
      </c>
      <c r="B47">
        <f>100*'Export Price Index'!D707/'Export Price Index'!D$662</f>
        <v>102.3417172593235</v>
      </c>
      <c r="C47">
        <f>100*'Export Price Index'!I707/'Export Price Index'!I$662</f>
        <v>96.407294152390591</v>
      </c>
      <c r="D47">
        <f>100*'Export Price Index'!J707/'Export Price Index'!J$662</f>
        <v>100.80757386296982</v>
      </c>
      <c r="E47">
        <f>100*'Export Price Index'!H707/'Export Price Index'!H$662</f>
        <v>101.54006322170436</v>
      </c>
      <c r="F47">
        <f>100*'Export Price Index'!K707/'Export Price Index'!K$662</f>
        <v>101.03042787622867</v>
      </c>
    </row>
    <row r="48" spans="1:6" x14ac:dyDescent="0.25">
      <c r="A48" s="3">
        <v>43405</v>
      </c>
      <c r="B48">
        <f>100*'Export Price Index'!D708/'Export Price Index'!D$662</f>
        <v>101.47441457068517</v>
      </c>
      <c r="C48">
        <f>100*'Export Price Index'!I708/'Export Price Index'!I$662</f>
        <v>94.225000090124723</v>
      </c>
      <c r="D48">
        <f>100*'Export Price Index'!J708/'Export Price Index'!J$662</f>
        <v>99.778962678273018</v>
      </c>
      <c r="E48">
        <f>100*'Export Price Index'!H708/'Export Price Index'!H$662</f>
        <v>100.99512389216869</v>
      </c>
      <c r="F48">
        <f>100*'Export Price Index'!K708/'Export Price Index'!K$662</f>
        <v>99.209181339779093</v>
      </c>
    </row>
    <row r="49" spans="1:6" x14ac:dyDescent="0.25">
      <c r="A49" s="3">
        <v>43435</v>
      </c>
      <c r="B49">
        <f>100*'Export Price Index'!D709/'Export Price Index'!D$662</f>
        <v>100.43365134431917</v>
      </c>
      <c r="C49">
        <f>100*'Export Price Index'!I709/'Export Price Index'!I$662</f>
        <v>92.748807086288963</v>
      </c>
      <c r="D49">
        <f>100*'Export Price Index'!J709/'Export Price Index'!J$662</f>
        <v>99.93123464532367</v>
      </c>
      <c r="E49">
        <f>100*'Export Price Index'!H709/'Export Price Index'!H$662</f>
        <v>99.942791789693729</v>
      </c>
      <c r="F49">
        <f>100*'Export Price Index'!K709/'Export Price Index'!K$662</f>
        <v>97.970072836089386</v>
      </c>
    </row>
    <row r="50" spans="1:6" x14ac:dyDescent="0.25">
      <c r="A50" s="3">
        <v>43466</v>
      </c>
      <c r="B50">
        <f>100*'Export Price Index'!D710/'Export Price Index'!D$662</f>
        <v>100.43365134431917</v>
      </c>
      <c r="C50">
        <f>100*'Export Price Index'!I710/'Export Price Index'!I$662</f>
        <v>92.450372391526216</v>
      </c>
      <c r="D50">
        <f>100*'Export Price Index'!J710/'Export Price Index'!J$662</f>
        <v>100.31793969311563</v>
      </c>
      <c r="E50">
        <f>100*'Export Price Index'!H710/'Export Price Index'!H$662</f>
        <v>100.58284709630408</v>
      </c>
      <c r="F50">
        <f>100*'Export Price Index'!K710/'Export Price Index'!K$662</f>
        <v>96.371892442480672</v>
      </c>
    </row>
    <row r="51" spans="1:6" x14ac:dyDescent="0.25">
      <c r="A51" s="3">
        <v>43497</v>
      </c>
      <c r="B51">
        <f>100*'Export Price Index'!D711/'Export Price Index'!D$662</f>
        <v>101.04076322636601</v>
      </c>
      <c r="C51">
        <f>100*'Export Price Index'!I711/'Export Price Index'!I$662</f>
        <v>99.407084403816597</v>
      </c>
      <c r="D51">
        <f>100*'Export Price Index'!J711/'Export Price Index'!J$662</f>
        <v>99.84796629251187</v>
      </c>
      <c r="E51">
        <f>100*'Export Price Index'!H711/'Export Price Index'!H$662</f>
        <v>100.23798702074427</v>
      </c>
      <c r="F51">
        <f>100*'Export Price Index'!K711/'Export Price Index'!K$662</f>
        <v>96.155346713812548</v>
      </c>
    </row>
    <row r="52" spans="1:6" x14ac:dyDescent="0.25">
      <c r="A52" s="3">
        <v>43525</v>
      </c>
      <c r="B52">
        <f>100*'Export Price Index'!D712/'Export Price Index'!D$662</f>
        <v>101.47441457068517</v>
      </c>
      <c r="C52">
        <f>100*'Export Price Index'!I712/'Export Price Index'!I$662</f>
        <v>92.59034133750356</v>
      </c>
      <c r="D52">
        <f>100*'Export Price Index'!J712/'Export Price Index'!J$662</f>
        <v>99.625868959372369</v>
      </c>
      <c r="E52">
        <f>100*'Export Price Index'!H712/'Export Price Index'!H$662</f>
        <v>100.22295594143723</v>
      </c>
      <c r="F52">
        <f>100*'Export Price Index'!K712/'Export Price Index'!K$662</f>
        <v>95.256875313122649</v>
      </c>
    </row>
    <row r="53" spans="1:6" x14ac:dyDescent="0.25">
      <c r="A53" s="3">
        <v>43556</v>
      </c>
      <c r="B53">
        <f>100*'Export Price Index'!D713/'Export Price Index'!D$662</f>
        <v>101.82133564614051</v>
      </c>
      <c r="C53">
        <f>100*'Export Price Index'!I713/'Export Price Index'!I$662</f>
        <v>94.445791581969772</v>
      </c>
      <c r="D53">
        <f>100*'Export Price Index'!J713/'Export Price Index'!J$662</f>
        <v>99.059746109097006</v>
      </c>
      <c r="E53">
        <f>100*'Export Price Index'!H713/'Export Price Index'!H$662</f>
        <v>100.18977094742048</v>
      </c>
      <c r="F53">
        <f>100*'Export Price Index'!K713/'Export Price Index'!K$662</f>
        <v>94.706772162532701</v>
      </c>
    </row>
    <row r="54" spans="1:6" x14ac:dyDescent="0.25">
      <c r="A54" s="3">
        <v>43586</v>
      </c>
      <c r="B54">
        <f>100*'Export Price Index'!D714/'Export Price Index'!D$662</f>
        <v>101.73460537727667</v>
      </c>
      <c r="C54">
        <f>100*'Export Price Index'!I714/'Export Price Index'!I$662</f>
        <v>91.63844033154291</v>
      </c>
      <c r="D54">
        <f>100*'Export Price Index'!J714/'Export Price Index'!J$662</f>
        <v>98.586767138003609</v>
      </c>
      <c r="E54">
        <f>100*'Export Price Index'!H714/'Export Price Index'!H$662</f>
        <v>100.49718157132369</v>
      </c>
      <c r="F54">
        <f>100*'Export Price Index'!K714/'Export Price Index'!K$662</f>
        <v>93.725092309378482</v>
      </c>
    </row>
    <row r="55" spans="1:6" x14ac:dyDescent="0.25">
      <c r="A55" s="3">
        <v>43617</v>
      </c>
      <c r="B55">
        <f>100*'Export Price Index'!D715/'Export Price Index'!D$662</f>
        <v>101.12749349522984</v>
      </c>
      <c r="C55">
        <f>100*'Export Price Index'!I715/'Export Price Index'!I$662</f>
        <v>92.491988124302523</v>
      </c>
      <c r="D55">
        <f>100*'Export Price Index'!J715/'Export Price Index'!J$662</f>
        <v>99.648809709012596</v>
      </c>
      <c r="E55">
        <f>100*'Export Price Index'!H715/'Export Price Index'!H$662</f>
        <v>100.41137374015628</v>
      </c>
      <c r="F55">
        <f>100*'Export Price Index'!K715/'Export Price Index'!K$662</f>
        <v>92.888269125913951</v>
      </c>
    </row>
    <row r="56" spans="1:6" x14ac:dyDescent="0.25">
      <c r="A56" s="3">
        <v>43647</v>
      </c>
      <c r="B56">
        <f>100*'Export Price Index'!D716/'Export Price Index'!D$662</f>
        <v>101.47441457068517</v>
      </c>
      <c r="C56">
        <f>100*'Export Price Index'!I716/'Export Price Index'!I$662</f>
        <v>92.068790436880818</v>
      </c>
      <c r="D56">
        <f>100*'Export Price Index'!J716/'Export Price Index'!J$662</f>
        <v>99.089219811450761</v>
      </c>
      <c r="E56">
        <f>100*'Export Price Index'!H716/'Export Price Index'!H$662</f>
        <v>100.04633629606332</v>
      </c>
      <c r="F56">
        <f>100*'Export Price Index'!K716/'Export Price Index'!K$662</f>
        <v>92.072172595949283</v>
      </c>
    </row>
    <row r="57" spans="1:6" x14ac:dyDescent="0.25">
      <c r="A57" s="3">
        <v>43678</v>
      </c>
      <c r="B57">
        <f>100*'Export Price Index'!D717/'Export Price Index'!D$662</f>
        <v>101.21422376409367</v>
      </c>
      <c r="C57">
        <f>100*'Export Price Index'!I717/'Export Price Index'!I$662</f>
        <v>89.239592835761286</v>
      </c>
      <c r="D57">
        <f>100*'Export Price Index'!J717/'Export Price Index'!J$662</f>
        <v>98.376577326487151</v>
      </c>
      <c r="E57">
        <f>100*'Export Price Index'!H717/'Export Price Index'!H$662</f>
        <v>100.60881603620439</v>
      </c>
      <c r="F57">
        <f>100*'Export Price Index'!K717/'Export Price Index'!K$662</f>
        <v>91.133648608089871</v>
      </c>
    </row>
    <row r="58" spans="1:6" x14ac:dyDescent="0.25">
      <c r="A58" s="3">
        <v>43709</v>
      </c>
      <c r="B58">
        <f>100*'Export Price Index'!D718/'Export Price Index'!D$662</f>
        <v>101.04076322636601</v>
      </c>
      <c r="C58">
        <f>100*'Export Price Index'!I718/'Export Price Index'!I$662</f>
        <v>87.221406607867181</v>
      </c>
      <c r="D58">
        <f>100*'Export Price Index'!J718/'Export Price Index'!J$662</f>
        <v>97.49562672861731</v>
      </c>
      <c r="E58">
        <f>100*'Export Price Index'!H718/'Export Price Index'!H$662</f>
        <v>99.4767889318626</v>
      </c>
      <c r="F58">
        <f>100*'Export Price Index'!K718/'Export Price Index'!K$662</f>
        <v>90.897640436741071</v>
      </c>
    </row>
    <row r="59" spans="1:6" x14ac:dyDescent="0.25">
      <c r="A59" s="3">
        <v>43739</v>
      </c>
      <c r="B59">
        <f>100*'Export Price Index'!D719/'Export Price Index'!D$662</f>
        <v>100.86730268863833</v>
      </c>
      <c r="C59">
        <f>100*'Export Price Index'!I719/'Export Price Index'!I$662</f>
        <v>86.850845542324919</v>
      </c>
      <c r="D59">
        <f>100*'Export Price Index'!J719/'Export Price Index'!J$662</f>
        <v>97.926762921374234</v>
      </c>
      <c r="E59">
        <f>100*'Export Price Index'!H719/'Export Price Index'!H$662</f>
        <v>99.179511942442929</v>
      </c>
      <c r="F59">
        <f>100*'Export Price Index'!K719/'Export Price Index'!K$662</f>
        <v>90.25025590200022</v>
      </c>
    </row>
    <row r="60" spans="1:6" x14ac:dyDescent="0.25">
      <c r="A60" s="3">
        <v>43770</v>
      </c>
      <c r="B60">
        <f>100*'Export Price Index'!D720/'Export Price Index'!D$662</f>
        <v>100.86730268863833</v>
      </c>
      <c r="C60">
        <f>100*'Export Price Index'!I720/'Export Price Index'!I$662</f>
        <v>87.826330853109255</v>
      </c>
      <c r="D60">
        <f>100*'Export Price Index'!J720/'Export Price Index'!J$662</f>
        <v>97.912473039479309</v>
      </c>
      <c r="E60">
        <f>100*'Export Price Index'!H720/'Export Price Index'!H$662</f>
        <v>98.762560451299805</v>
      </c>
      <c r="F60">
        <f>100*'Export Price Index'!K720/'Export Price Index'!K$662</f>
        <v>89.595122260161418</v>
      </c>
    </row>
    <row r="61" spans="1:6" x14ac:dyDescent="0.25">
      <c r="A61" s="3">
        <v>43800</v>
      </c>
      <c r="B61">
        <f>100*'Export Price Index'!D721/'Export Price Index'!D$662</f>
        <v>100.69384215091067</v>
      </c>
      <c r="C61">
        <f>100*'Export Price Index'!I721/'Export Price Index'!I$662</f>
        <v>85.455966223196128</v>
      </c>
      <c r="D61">
        <f>100*'Export Price Index'!J721/'Export Price Index'!J$662</f>
        <v>98.466207797274166</v>
      </c>
      <c r="E61">
        <f>100*'Export Price Index'!H721/'Export Price Index'!H$662</f>
        <v>98.532164855202581</v>
      </c>
      <c r="F61">
        <f>100*'Export Price Index'!K721/'Export Price Index'!K$662</f>
        <v>89.29549452792412</v>
      </c>
    </row>
    <row r="62" spans="1:6" x14ac:dyDescent="0.25">
      <c r="A62" s="3">
        <v>43831</v>
      </c>
      <c r="B62">
        <f>100*'Export Price Index'!D722/'Export Price Index'!D$662</f>
        <v>101.38768430182134</v>
      </c>
      <c r="C62">
        <f>100*'Export Price Index'!I722/'Export Price Index'!I$662</f>
        <v>86.684694306361493</v>
      </c>
      <c r="D62">
        <f>100*'Export Price Index'!J722/'Export Price Index'!J$662</f>
        <v>98.653811579369517</v>
      </c>
      <c r="E62">
        <f>100*'Export Price Index'!H722/'Export Price Index'!H$662</f>
        <v>98.897381863783266</v>
      </c>
      <c r="F62">
        <f>100*'Export Price Index'!K722/'Export Price Index'!K$662</f>
        <v>89.730737196123528</v>
      </c>
    </row>
    <row r="63" spans="1:6" x14ac:dyDescent="0.25">
      <c r="A63" s="3">
        <v>43862</v>
      </c>
      <c r="B63">
        <f>100*'Export Price Index'!D723/'Export Price Index'!D$662</f>
        <v>100.7805724197745</v>
      </c>
      <c r="C63">
        <f>100*'Export Price Index'!I723/'Export Price Index'!I$662</f>
        <v>85.797949009065306</v>
      </c>
      <c r="D63">
        <f>100*'Export Price Index'!J723/'Export Price Index'!J$662</f>
        <v>97.2157368389353</v>
      </c>
      <c r="E63">
        <f>100*'Export Price Index'!H723/'Export Price Index'!H$662</f>
        <v>98.469723939222746</v>
      </c>
      <c r="F63">
        <f>100*'Export Price Index'!K723/'Export Price Index'!K$662</f>
        <v>89.158994482418194</v>
      </c>
    </row>
    <row r="64" spans="1:6" x14ac:dyDescent="0.25">
      <c r="A64" s="3">
        <v>43891</v>
      </c>
      <c r="B64">
        <f>100*'Export Price Index'!D724/'Export Price Index'!D$662</f>
        <v>100.34692107545534</v>
      </c>
      <c r="C64">
        <f>100*'Export Price Index'!I724/'Export Price Index'!I$662</f>
        <v>87.742584691006385</v>
      </c>
      <c r="D64">
        <f>100*'Export Price Index'!J724/'Export Price Index'!J$662</f>
        <v>98.224533744064814</v>
      </c>
      <c r="E64">
        <f>100*'Export Price Index'!H724/'Export Price Index'!H$662</f>
        <v>98.473041287454365</v>
      </c>
      <c r="F64">
        <f>100*'Export Price Index'!K724/'Export Price Index'!K$662</f>
        <v>87.840103795115297</v>
      </c>
    </row>
    <row r="65" spans="1:6" x14ac:dyDescent="0.25">
      <c r="A65" s="3">
        <v>43922</v>
      </c>
      <c r="B65">
        <f>100*'Export Price Index'!D725/'Export Price Index'!D$662</f>
        <v>97.74501300954033</v>
      </c>
      <c r="C65">
        <f>100*'Export Price Index'!I725/'Export Price Index'!I$662</f>
        <v>92.749961711180291</v>
      </c>
      <c r="D65">
        <f>100*'Export Price Index'!J725/'Export Price Index'!J$662</f>
        <v>96.435470686097318</v>
      </c>
      <c r="E65">
        <f>100*'Export Price Index'!H725/'Export Price Index'!H$662</f>
        <v>97.207851336344376</v>
      </c>
      <c r="F65">
        <f>100*'Export Price Index'!K725/'Export Price Index'!K$662</f>
        <v>86.982647368044383</v>
      </c>
    </row>
    <row r="66" spans="1:6" x14ac:dyDescent="0.25">
      <c r="A66" s="3">
        <v>43952</v>
      </c>
      <c r="B66">
        <f>100*'Export Price Index'!D726/'Export Price Index'!D$662</f>
        <v>97.571552471812666</v>
      </c>
      <c r="C66">
        <f>100*'Export Price Index'!I726/'Export Price Index'!I$662</f>
        <v>92.761568729339302</v>
      </c>
      <c r="D66">
        <f>100*'Export Price Index'!J726/'Export Price Index'!J$662</f>
        <v>96.690785861140654</v>
      </c>
      <c r="E66">
        <f>100*'Export Price Index'!H726/'Export Price Index'!H$662</f>
        <v>96.410216664773159</v>
      </c>
      <c r="F66">
        <f>100*'Export Price Index'!K726/'Export Price Index'!K$662</f>
        <v>86.533815812955012</v>
      </c>
    </row>
    <row r="67" spans="1:6" x14ac:dyDescent="0.25">
      <c r="A67" s="3">
        <v>43983</v>
      </c>
      <c r="B67">
        <f>100*'Export Price Index'!D727/'Export Price Index'!D$662</f>
        <v>98.352124891587167</v>
      </c>
      <c r="C67">
        <f>100*'Export Price Index'!I727/'Export Price Index'!I$662</f>
        <v>89.826384539943717</v>
      </c>
      <c r="D67">
        <f>100*'Export Price Index'!J727/'Export Price Index'!J$662</f>
        <v>99.511551014255133</v>
      </c>
      <c r="E67">
        <f>100*'Export Price Index'!H727/'Export Price Index'!H$662</f>
        <v>97.154627249763422</v>
      </c>
      <c r="F67">
        <f>100*'Export Price Index'!K727/'Export Price Index'!K$662</f>
        <v>87.286318256599486</v>
      </c>
    </row>
    <row r="68" spans="1:6" x14ac:dyDescent="0.25">
      <c r="A68" s="3">
        <v>44013</v>
      </c>
      <c r="B68">
        <f>100*'Export Price Index'!D728/'Export Price Index'!D$662</f>
        <v>99.045967042497836</v>
      </c>
      <c r="C68">
        <f>100*'Export Price Index'!I728/'Export Price Index'!I$662</f>
        <v>90.823358858999498</v>
      </c>
      <c r="D68">
        <f>100*'Export Price Index'!J728/'Export Price Index'!J$662</f>
        <v>101.14875048319584</v>
      </c>
      <c r="E68">
        <f>100*'Export Price Index'!H728/'Export Price Index'!H$662</f>
        <v>98.13320440079454</v>
      </c>
      <c r="F68">
        <f>100*'Export Price Index'!K728/'Export Price Index'!K$662</f>
        <v>87.876021488165932</v>
      </c>
    </row>
    <row r="69" spans="1:6" x14ac:dyDescent="0.25">
      <c r="A69" s="3">
        <v>44044</v>
      </c>
      <c r="B69">
        <f>100*'Export Price Index'!D729/'Export Price Index'!D$662</f>
        <v>99.479618386816995</v>
      </c>
      <c r="C69">
        <f>100*'Export Price Index'!I729/'Export Price Index'!I$662</f>
        <v>89.130434073232507</v>
      </c>
      <c r="D69">
        <f>100*'Export Price Index'!J729/'Export Price Index'!J$662</f>
        <v>104.15113010555396</v>
      </c>
      <c r="E69">
        <f>100*'Export Price Index'!H729/'Export Price Index'!H$662</f>
        <v>99.13790473704465</v>
      </c>
      <c r="F69">
        <f>100*'Export Price Index'!K729/'Export Price Index'!K$662</f>
        <v>88.741653509020907</v>
      </c>
    </row>
    <row r="70" spans="1:6" x14ac:dyDescent="0.25">
      <c r="A70" s="3">
        <v>44075</v>
      </c>
      <c r="B70">
        <f>100*'Export Price Index'!D730/'Export Price Index'!D$662</f>
        <v>99.826539462272336</v>
      </c>
      <c r="C70">
        <f>100*'Export Price Index'!I730/'Export Price Index'!I$662</f>
        <v>86.053123339878397</v>
      </c>
      <c r="D70">
        <f>100*'Export Price Index'!J730/'Export Price Index'!J$662</f>
        <v>103.83689924388786</v>
      </c>
      <c r="E70">
        <f>100*'Export Price Index'!H730/'Export Price Index'!H$662</f>
        <v>99.46709116925237</v>
      </c>
      <c r="F70">
        <f>100*'Export Price Index'!K730/'Export Price Index'!K$662</f>
        <v>89.739974262157844</v>
      </c>
    </row>
    <row r="71" spans="1:6" x14ac:dyDescent="0.25">
      <c r="A71" s="3">
        <v>44105</v>
      </c>
      <c r="B71">
        <f>100*'Export Price Index'!D731/'Export Price Index'!D$662</f>
        <v>99.826539462272336</v>
      </c>
      <c r="C71">
        <f>100*'Export Price Index'!I731/'Export Price Index'!I$662</f>
        <v>88.969675949342189</v>
      </c>
      <c r="D71">
        <f>100*'Export Price Index'!J731/'Export Price Index'!J$662</f>
        <v>103.68520618705691</v>
      </c>
      <c r="E71">
        <f>100*'Export Price Index'!H731/'Export Price Index'!H$662</f>
        <v>99.80944799857086</v>
      </c>
      <c r="F71">
        <f>100*'Export Price Index'!K731/'Export Price Index'!K$662</f>
        <v>90.174533612131867</v>
      </c>
    </row>
    <row r="72" spans="1:6" x14ac:dyDescent="0.25">
      <c r="A72" s="3">
        <v>44136</v>
      </c>
      <c r="B72">
        <f>100*'Export Price Index'!D732/'Export Price Index'!D$662</f>
        <v>100.08673026886383</v>
      </c>
      <c r="C72">
        <f>100*'Export Price Index'!I732/'Export Price Index'!I$662</f>
        <v>92.171367122983469</v>
      </c>
      <c r="D72">
        <f>100*'Export Price Index'!J732/'Export Price Index'!J$662</f>
        <v>104.45331954703508</v>
      </c>
      <c r="E72">
        <f>100*'Export Price Index'!H732/'Export Price Index'!H$662</f>
        <v>100.57016866311378</v>
      </c>
      <c r="F72">
        <f>100*'Export Price Index'!K732/'Export Price Index'!K$662</f>
        <v>91.770182419605746</v>
      </c>
    </row>
    <row r="73" spans="1:6" x14ac:dyDescent="0.25">
      <c r="A73" s="3">
        <v>44166</v>
      </c>
      <c r="B73">
        <f>100*'Export Price Index'!D733/'Export Price Index'!D$662</f>
        <v>100.95403295750216</v>
      </c>
      <c r="C73">
        <f>100*'Export Price Index'!I733/'Export Price Index'!I$662</f>
        <v>93.63101270814181</v>
      </c>
      <c r="D73">
        <f>100*'Export Price Index'!J733/'Export Price Index'!J$662</f>
        <v>107.15933740951478</v>
      </c>
      <c r="E73">
        <f>100*'Export Price Index'!H733/'Export Price Index'!H$662</f>
        <v>101.59812410493379</v>
      </c>
      <c r="F73">
        <f>100*'Export Price Index'!K733/'Export Price Index'!K$662</f>
        <v>93.563548122687209</v>
      </c>
    </row>
    <row r="74" spans="1:6" x14ac:dyDescent="0.25">
      <c r="A74" s="3">
        <v>44197</v>
      </c>
      <c r="B74">
        <f>100*'Export Price Index'!D734/'Export Price Index'!D$662</f>
        <v>102.42844752818733</v>
      </c>
      <c r="C74">
        <f>100*'Export Price Index'!I734/'Export Price Index'!I$662</f>
        <v>95.102458355033036</v>
      </c>
      <c r="D74">
        <f>100*'Export Price Index'!J734/'Export Price Index'!J$662</f>
        <v>107.94581205007071</v>
      </c>
      <c r="E74">
        <f>100*'Export Price Index'!H734/'Export Price Index'!H$662</f>
        <v>102.70210482274359</v>
      </c>
      <c r="F74">
        <f>100*'Export Price Index'!K734/'Export Price Index'!K$662</f>
        <v>95.066988939416007</v>
      </c>
    </row>
    <row r="75" spans="1:6" x14ac:dyDescent="0.25">
      <c r="A75" s="3">
        <v>44228</v>
      </c>
      <c r="B75">
        <f>100*'Export Price Index'!D735/'Export Price Index'!D$662</f>
        <v>103.46921075455334</v>
      </c>
      <c r="C75">
        <f>100*'Export Price Index'!I735/'Export Price Index'!I$662</f>
        <v>92.311157854798083</v>
      </c>
      <c r="D75">
        <f>100*'Export Price Index'!J735/'Export Price Index'!J$662</f>
        <v>107.62963204237988</v>
      </c>
      <c r="E75">
        <f>100*'Export Price Index'!H735/'Export Price Index'!H$662</f>
        <v>102.26744001585561</v>
      </c>
      <c r="F75">
        <f>100*'Export Price Index'!K735/'Export Price Index'!K$662</f>
        <v>96.535076712324567</v>
      </c>
    </row>
    <row r="76" spans="1:6" x14ac:dyDescent="0.25">
      <c r="A76" s="3">
        <v>44256</v>
      </c>
      <c r="B76">
        <f>100*'Export Price Index'!D736/'Export Price Index'!D$662</f>
        <v>105.63746747614918</v>
      </c>
      <c r="C76">
        <f>100*'Export Price Index'!I736/'Export Price Index'!I$662</f>
        <v>91.885459262836122</v>
      </c>
      <c r="D76">
        <f>100*'Export Price Index'!J736/'Export Price Index'!J$662</f>
        <v>106.40320096419835</v>
      </c>
      <c r="E76">
        <f>100*'Export Price Index'!H736/'Export Price Index'!H$662</f>
        <v>101.90177438561388</v>
      </c>
      <c r="F76">
        <f>100*'Export Price Index'!K736/'Export Price Index'!K$662</f>
        <v>98.195980578299185</v>
      </c>
    </row>
    <row r="77" spans="1:6" x14ac:dyDescent="0.25">
      <c r="A77" s="3">
        <v>44287</v>
      </c>
      <c r="B77">
        <f>100*'Export Price Index'!D737/'Export Price Index'!D$662</f>
        <v>107.02515177797052</v>
      </c>
      <c r="C77">
        <f>100*'Export Price Index'!I737/'Export Price Index'!I$662</f>
        <v>91.281236683486128</v>
      </c>
      <c r="D77">
        <f>100*'Export Price Index'!J737/'Export Price Index'!J$662</f>
        <v>107.664654935209</v>
      </c>
      <c r="E77">
        <f>100*'Export Price Index'!H737/'Export Price Index'!H$662</f>
        <v>103.09168761214666</v>
      </c>
      <c r="F77">
        <f>100*'Export Price Index'!K737/'Export Price Index'!K$662</f>
        <v>102.201064518154</v>
      </c>
    </row>
    <row r="78" spans="1:6" x14ac:dyDescent="0.25">
      <c r="A78" s="3">
        <v>44317</v>
      </c>
      <c r="B78">
        <f>100*'Export Price Index'!D738/'Export Price Index'!D$662</f>
        <v>108.58629661751952</v>
      </c>
      <c r="C78">
        <f>100*'Export Price Index'!I738/'Export Price Index'!I$662</f>
        <v>94.333323712144761</v>
      </c>
      <c r="D78">
        <f>100*'Export Price Index'!J738/'Export Price Index'!J$662</f>
        <v>109.49598898022262</v>
      </c>
      <c r="E78">
        <f>100*'Export Price Index'!H738/'Export Price Index'!H$662</f>
        <v>104.37095076988997</v>
      </c>
      <c r="F78">
        <f>100*'Export Price Index'!K738/'Export Price Index'!K$662</f>
        <v>103.43868937741345</v>
      </c>
    </row>
    <row r="79" spans="1:6" x14ac:dyDescent="0.25">
      <c r="A79" s="3">
        <v>44348</v>
      </c>
      <c r="B79">
        <f>100*'Export Price Index'!D739/'Export Price Index'!D$662</f>
        <v>109.54032957502169</v>
      </c>
      <c r="C79">
        <f>100*'Export Price Index'!I739/'Export Price Index'!I$662</f>
        <v>95.470217792878756</v>
      </c>
      <c r="D79">
        <f>100*'Export Price Index'!J739/'Export Price Index'!J$662</f>
        <v>109.15424235294428</v>
      </c>
      <c r="E79">
        <f>100*'Export Price Index'!H739/'Export Price Index'!H$662</f>
        <v>104.28880539017599</v>
      </c>
      <c r="F79">
        <f>100*'Export Price Index'!K739/'Export Price Index'!K$662</f>
        <v>104.20248405136481</v>
      </c>
    </row>
    <row r="80" spans="1:6" x14ac:dyDescent="0.25">
      <c r="A80" s="3">
        <v>44378</v>
      </c>
      <c r="B80">
        <f>100*'Export Price Index'!D740/'Export Price Index'!D$662</f>
        <v>109.88725065047701</v>
      </c>
      <c r="C80">
        <f>100*'Export Price Index'!I740/'Export Price Index'!I$662</f>
        <v>96.517079437315175</v>
      </c>
      <c r="D80">
        <f>100*'Export Price Index'!J740/'Export Price Index'!J$662</f>
        <v>108.08296654011582</v>
      </c>
      <c r="E80">
        <f>100*'Export Price Index'!H740/'Export Price Index'!H$662</f>
        <v>104.90180841892769</v>
      </c>
      <c r="F80">
        <f>100*'Export Price Index'!K740/'Export Price Index'!K$662</f>
        <v>106.08720867558435</v>
      </c>
    </row>
    <row r="81" spans="1:6" x14ac:dyDescent="0.25">
      <c r="A81" s="3">
        <v>44409</v>
      </c>
      <c r="B81">
        <f>100*'Export Price Index'!D741/'Export Price Index'!D$662</f>
        <v>110.14744145706852</v>
      </c>
      <c r="C81">
        <f>100*'Export Price Index'!I741/'Export Price Index'!I$662</f>
        <v>100.16393206471858</v>
      </c>
      <c r="D81">
        <f>100*'Export Price Index'!J741/'Export Price Index'!J$662</f>
        <v>108.26965663540832</v>
      </c>
      <c r="E81">
        <f>100*'Export Price Index'!H741/'Export Price Index'!H$662</f>
        <v>104.92935982911507</v>
      </c>
      <c r="F81">
        <f>100*'Export Price Index'!K741/'Export Price Index'!K$662</f>
        <v>106.26716120950569</v>
      </c>
    </row>
    <row r="82" spans="1:6" x14ac:dyDescent="0.25">
      <c r="A82" s="3">
        <v>44440</v>
      </c>
      <c r="B82">
        <f>100*'Export Price Index'!D742/'Export Price Index'!D$662</f>
        <v>110.23417172593236</v>
      </c>
      <c r="C82">
        <f>100*'Export Price Index'!I742/'Export Price Index'!I$662</f>
        <v>104.43550556851066</v>
      </c>
      <c r="D82">
        <f>100*'Export Price Index'!J742/'Export Price Index'!J$662</f>
        <v>108.577731339599</v>
      </c>
      <c r="E82">
        <f>100*'Export Price Index'!H742/'Export Price Index'!H$662</f>
        <v>105.04297398337154</v>
      </c>
      <c r="F82">
        <f>100*'Export Price Index'!K742/'Export Price Index'!K$662</f>
        <v>106.13218522439242</v>
      </c>
    </row>
    <row r="83" spans="1:6" x14ac:dyDescent="0.25">
      <c r="A83" s="3">
        <v>44470</v>
      </c>
      <c r="B83">
        <f>100*'Export Price Index'!D743/'Export Price Index'!D$662</f>
        <v>111.44839549002602</v>
      </c>
      <c r="C83">
        <f>100*'Export Price Index'!I743/'Export Price Index'!I$662</f>
        <v>102.7909030313253</v>
      </c>
      <c r="D83">
        <f>100*'Export Price Index'!J743/'Export Price Index'!J$662</f>
        <v>107.7604719084172</v>
      </c>
      <c r="E83">
        <f>100*'Export Price Index'!H743/'Export Price Index'!H$662</f>
        <v>104.85923672898872</v>
      </c>
      <c r="F83">
        <f>100*'Export Price Index'!K743/'Export Price Index'!K$662</f>
        <v>106.11351387910797</v>
      </c>
    </row>
    <row r="84" spans="1:6" x14ac:dyDescent="0.25">
      <c r="A84" s="3">
        <v>44501</v>
      </c>
      <c r="B84">
        <f>100*'Export Price Index'!D744/'Export Price Index'!D$662</f>
        <v>111.88204683434519</v>
      </c>
      <c r="C84">
        <f>100*'Export Price Index'!I744/'Export Price Index'!I$662</f>
        <v>102.65668125677713</v>
      </c>
      <c r="D84">
        <f>100*'Export Price Index'!J744/'Export Price Index'!J$662</f>
        <v>106.851860587624</v>
      </c>
      <c r="E84">
        <f>100*'Export Price Index'!H744/'Export Price Index'!H$662</f>
        <v>105.05729127799393</v>
      </c>
      <c r="F84">
        <f>100*'Export Price Index'!K744/'Export Price Index'!K$662</f>
        <v>105.40352028922585</v>
      </c>
    </row>
    <row r="85" spans="1:6" x14ac:dyDescent="0.25">
      <c r="A85" s="3">
        <v>44531</v>
      </c>
      <c r="B85">
        <f>100*'Export Price Index'!D745/'Export Price Index'!D$662</f>
        <v>111.36166522116218</v>
      </c>
      <c r="C85">
        <f>100*'Export Price Index'!I745/'Export Price Index'!I$662</f>
        <v>104.65220181617069</v>
      </c>
      <c r="D85">
        <f>100*'Export Price Index'!J745/'Export Price Index'!J$662</f>
        <v>106.23179247320377</v>
      </c>
      <c r="E85">
        <f>100*'Export Price Index'!H745/'Export Price Index'!H$662</f>
        <v>104.68591312089607</v>
      </c>
      <c r="F85">
        <f>100*'Export Price Index'!K745/'Export Price Index'!K$662</f>
        <v>104.53223763052931</v>
      </c>
    </row>
    <row r="86" spans="1:6" x14ac:dyDescent="0.25">
      <c r="A86" s="3">
        <v>44562</v>
      </c>
      <c r="B86">
        <f>100*'Export Price Index'!D746/'Export Price Index'!D$662</f>
        <v>113.4431916738942</v>
      </c>
      <c r="C86">
        <f>100*'Export Price Index'!I746/'Export Price Index'!I$662</f>
        <v>105.01931765196466</v>
      </c>
      <c r="D86">
        <f>100*'Export Price Index'!J746/'Export Price Index'!J$662</f>
        <v>108.39499169099405</v>
      </c>
      <c r="E86">
        <f>100*'Export Price Index'!H746/'Export Price Index'!H$662</f>
        <v>104.38430402377308</v>
      </c>
      <c r="F86">
        <f>100*'Export Price Index'!K746/'Export Price Index'!K$662</f>
        <v>103.53459752233631</v>
      </c>
    </row>
    <row r="87" spans="1:6" x14ac:dyDescent="0.25">
      <c r="A87" s="3">
        <v>44593</v>
      </c>
      <c r="B87">
        <f>100*'Export Price Index'!D747/'Export Price Index'!D$662</f>
        <v>115.43798785776237</v>
      </c>
      <c r="C87">
        <f>100*'Export Price Index'!I747/'Export Price Index'!I$662</f>
        <v>107.28697084023673</v>
      </c>
      <c r="D87">
        <f>100*'Export Price Index'!J747/'Export Price Index'!J$662</f>
        <v>109.38141293335768</v>
      </c>
      <c r="E87">
        <f>100*'Export Price Index'!H747/'Export Price Index'!H$662</f>
        <v>105.2514539012343</v>
      </c>
      <c r="F87">
        <f>100*'Export Price Index'!K747/'Export Price Index'!K$662</f>
        <v>104.4322382448874</v>
      </c>
    </row>
    <row r="88" spans="1:6" x14ac:dyDescent="0.25">
      <c r="A88" s="3">
        <v>44621</v>
      </c>
      <c r="B88">
        <f>100*'Export Price Index'!D748/'Export Price Index'!D$662</f>
        <v>118.99392888117951</v>
      </c>
      <c r="C88">
        <f>100*'Export Price Index'!I748/'Export Price Index'!I$662</f>
        <v>106.74750501218705</v>
      </c>
      <c r="D88">
        <f>100*'Export Price Index'!J748/'Export Price Index'!J$662</f>
        <v>107.77356251202882</v>
      </c>
      <c r="E88">
        <f>100*'Export Price Index'!H748/'Export Price Index'!H$662</f>
        <v>105.25720952185451</v>
      </c>
      <c r="F88">
        <f>100*'Export Price Index'!K748/'Export Price Index'!K$662</f>
        <v>106.51139330213553</v>
      </c>
    </row>
    <row r="89" spans="1:6" x14ac:dyDescent="0.25">
      <c r="A89" s="3">
        <v>44652</v>
      </c>
      <c r="B89">
        <f>100*'Export Price Index'!D749/'Export Price Index'!D$662</f>
        <v>120.12142237640937</v>
      </c>
      <c r="C89">
        <f>100*'Export Price Index'!I749/'Export Price Index'!I$662</f>
        <v>103.16867171642302</v>
      </c>
      <c r="D89">
        <f>100*'Export Price Index'!J749/'Export Price Index'!J$662</f>
        <v>107.49174234921911</v>
      </c>
      <c r="E89">
        <f>100*'Export Price Index'!H749/'Export Price Index'!H$662</f>
        <v>104.16992063968651</v>
      </c>
      <c r="F89">
        <f>100*'Export Price Index'!K749/'Export Price Index'!K$662</f>
        <v>106.72788272403638</v>
      </c>
    </row>
    <row r="90" spans="1:6" x14ac:dyDescent="0.25">
      <c r="A90" s="3">
        <v>44682</v>
      </c>
      <c r="B90">
        <f>100*'Export Price Index'!D750/'Export Price Index'!D$662</f>
        <v>122.54986990459672</v>
      </c>
      <c r="C90">
        <f>100*'Export Price Index'!I750/'Export Price Index'!I$662</f>
        <v>99.376396345621231</v>
      </c>
      <c r="D90">
        <f>100*'Export Price Index'!J750/'Export Price Index'!J$662</f>
        <v>105.97265871114016</v>
      </c>
      <c r="E90">
        <f>100*'Export Price Index'!H750/'Export Price Index'!H$662</f>
        <v>103.49778476618017</v>
      </c>
      <c r="F90">
        <f>100*'Export Price Index'!K750/'Export Price Index'!K$662</f>
        <v>106.05577573802915</v>
      </c>
    </row>
    <row r="91" spans="1:6" x14ac:dyDescent="0.25">
      <c r="A91" s="3">
        <v>44713</v>
      </c>
      <c r="B91">
        <f>100*'Export Price Index'!D751/'Export Price Index'!D$662</f>
        <v>123.07025151777971</v>
      </c>
      <c r="C91">
        <f>100*'Export Price Index'!I751/'Export Price Index'!I$662</f>
        <v>105.33298932956831</v>
      </c>
      <c r="D91">
        <f>100*'Export Price Index'!J751/'Export Price Index'!J$662</f>
        <v>106.23085892724558</v>
      </c>
      <c r="E91">
        <f>100*'Export Price Index'!H751/'Export Price Index'!H$662</f>
        <v>102.37346162386196</v>
      </c>
      <c r="F91">
        <f>100*'Export Price Index'!K751/'Export Price Index'!K$662</f>
        <v>105.01592099231743</v>
      </c>
    </row>
    <row r="92" spans="1:6" x14ac:dyDescent="0.25">
      <c r="A92" s="3">
        <v>44743</v>
      </c>
      <c r="B92">
        <f>100*'Export Price Index'!D752/'Export Price Index'!D$662</f>
        <v>121.50910667823071</v>
      </c>
      <c r="C92">
        <f>100*'Export Price Index'!I752/'Export Price Index'!I$662</f>
        <v>103.52001336780901</v>
      </c>
      <c r="D92">
        <f>100*'Export Price Index'!J752/'Export Price Index'!J$662</f>
        <v>103.36137767980605</v>
      </c>
      <c r="E92">
        <f>100*'Export Price Index'!H752/'Export Price Index'!H$662</f>
        <v>101.26627136644561</v>
      </c>
      <c r="F92">
        <f>100*'Export Price Index'!K752/'Export Price Index'!K$662</f>
        <v>101.87062536213521</v>
      </c>
    </row>
    <row r="93" spans="1:6" x14ac:dyDescent="0.25">
      <c r="A93" s="3">
        <v>44774</v>
      </c>
      <c r="B93">
        <f>100*'Export Price Index'!D753/'Export Price Index'!D$662</f>
        <v>119.25411968777104</v>
      </c>
      <c r="C93">
        <f>100*'Export Price Index'!I753/'Export Price Index'!I$662</f>
        <v>101.00390430802125</v>
      </c>
      <c r="D93">
        <f>100*'Export Price Index'!J753/'Export Price Index'!J$662</f>
        <v>103.40282552387345</v>
      </c>
      <c r="E93">
        <f>100*'Export Price Index'!H753/'Export Price Index'!H$662</f>
        <v>100.03100587945329</v>
      </c>
      <c r="F93">
        <f>100*'Export Price Index'!K753/'Export Price Index'!K$662</f>
        <v>100.20449316549251</v>
      </c>
    </row>
    <row r="94" spans="1:6" x14ac:dyDescent="0.25">
      <c r="A94" s="3">
        <v>44805</v>
      </c>
      <c r="B94">
        <f>100*'Export Price Index'!D754/'Export Price Index'!D$662</f>
        <v>118.56027753686035</v>
      </c>
      <c r="C94">
        <f>100*'Export Price Index'!I754/'Export Price Index'!I$662</f>
        <v>98.074170461749134</v>
      </c>
      <c r="D94">
        <f>100*'Export Price Index'!J754/'Export Price Index'!J$662</f>
        <v>101.56059475945305</v>
      </c>
      <c r="E94">
        <f>100*'Export Price Index'!H754/'Export Price Index'!H$662</f>
        <v>97.135613730918379</v>
      </c>
      <c r="F94">
        <f>100*'Export Price Index'!K754/'Export Price Index'!K$662</f>
        <v>98.298108679938082</v>
      </c>
    </row>
    <row r="95" spans="1:6" x14ac:dyDescent="0.25">
      <c r="A95" s="3">
        <v>44835</v>
      </c>
      <c r="B95">
        <f>100*'Export Price Index'!D755/'Export Price Index'!D$662</f>
        <v>118.99392888117951</v>
      </c>
      <c r="C95">
        <f>100*'Export Price Index'!I755/'Export Price Index'!I$662</f>
        <v>97.28329625043574</v>
      </c>
      <c r="D95">
        <f>100*'Export Price Index'!J755/'Export Price Index'!J$662</f>
        <v>101.11789405905243</v>
      </c>
      <c r="E95">
        <f>100*'Export Price Index'!H755/'Export Price Index'!H$662</f>
        <v>95.750606707609322</v>
      </c>
      <c r="F95">
        <f>100*'Export Price Index'!K755/'Export Price Index'!K$662</f>
        <v>96.228005233164126</v>
      </c>
    </row>
    <row r="96" spans="1:6" x14ac:dyDescent="0.25">
      <c r="A96" s="3">
        <v>44866</v>
      </c>
      <c r="B96">
        <f>100*'Export Price Index'!D756/'Export Price Index'!D$662</f>
        <v>118.38681699913271</v>
      </c>
      <c r="C96">
        <f>100*'Export Price Index'!I756/'Export Price Index'!I$662</f>
        <v>96.102127414577339</v>
      </c>
      <c r="D96">
        <f>100*'Export Price Index'!J756/'Export Price Index'!J$662</f>
        <v>104.79735510681395</v>
      </c>
      <c r="E96">
        <f>100*'Export Price Index'!H756/'Export Price Index'!H$662</f>
        <v>96.569315984128735</v>
      </c>
      <c r="F96">
        <f>100*'Export Price Index'!K756/'Export Price Index'!K$662</f>
        <v>95.609900059977022</v>
      </c>
    </row>
    <row r="97" spans="1:6" x14ac:dyDescent="0.25">
      <c r="A97" s="3">
        <v>44896</v>
      </c>
      <c r="B97">
        <f>100*'Export Price Index'!D757/'Export Price Index'!D$662</f>
        <v>115.87163920208152</v>
      </c>
      <c r="C97">
        <f>100*'Export Price Index'!I757/'Export Price Index'!I$662</f>
        <v>98.666364239236628</v>
      </c>
      <c r="D97">
        <f>100*'Export Price Index'!J757/'Export Price Index'!J$662</f>
        <v>108.39242681282168</v>
      </c>
      <c r="E97">
        <f>100*'Export Price Index'!H757/'Export Price Index'!H$662</f>
        <v>98.496457303110645</v>
      </c>
      <c r="F97">
        <f>100*'Export Price Index'!K757/'Export Price Index'!K$662</f>
        <v>95.451734353926881</v>
      </c>
    </row>
    <row r="98" spans="1:6" x14ac:dyDescent="0.25">
      <c r="A98" s="3">
        <v>44927</v>
      </c>
      <c r="B98">
        <f>100*'Export Price Index'!D758/'Export Price Index'!D$662</f>
        <v>116.65221162185603</v>
      </c>
      <c r="C98">
        <f>100*'Export Price Index'!I758/'Export Price Index'!I$662</f>
        <v>100.34571807516484</v>
      </c>
      <c r="D98">
        <f>100*'Export Price Index'!J758/'Export Price Index'!J$662</f>
        <v>111.21857705194741</v>
      </c>
      <c r="E98">
        <f>100*'Export Price Index'!H758/'Export Price Index'!H$662</f>
        <v>100.23034402654567</v>
      </c>
      <c r="F98">
        <f>100*'Export Price Index'!K758/'Export Price Index'!K$662</f>
        <v>95.634892052089882</v>
      </c>
    </row>
    <row r="99" spans="1:6" x14ac:dyDescent="0.25">
      <c r="A99" s="3">
        <v>44958</v>
      </c>
      <c r="B99">
        <f>100*'Export Price Index'!D759/'Export Price Index'!D$662</f>
        <v>117.25932350390285</v>
      </c>
      <c r="C99">
        <f>100*'Export Price Index'!I759/'Export Price Index'!I$662</f>
        <v>94.986900179126593</v>
      </c>
      <c r="D99">
        <f>100*'Export Price Index'!J759/'Export Price Index'!J$662</f>
        <v>110.75958773948098</v>
      </c>
      <c r="E99">
        <f>100*'Export Price Index'!H759/'Export Price Index'!H$662</f>
        <v>99.967236172144595</v>
      </c>
      <c r="F99">
        <f>100*'Export Price Index'!K759/'Export Price Index'!K$662</f>
        <v>95.322740988848921</v>
      </c>
    </row>
    <row r="100" spans="1:6" x14ac:dyDescent="0.25">
      <c r="A100" s="3">
        <v>44986</v>
      </c>
      <c r="B100">
        <f>100*'Export Price Index'!D760/'Export Price Index'!D$662</f>
        <v>117.25932350390285</v>
      </c>
      <c r="C100">
        <f>100*'Export Price Index'!I760/'Export Price Index'!I$662</f>
        <v>94.49543181306268</v>
      </c>
      <c r="D100">
        <f>100*'Export Price Index'!J760/'Export Price Index'!J$662</f>
        <v>110.76131243780198</v>
      </c>
      <c r="E100">
        <f>100*'Export Price Index'!H760/'Export Price Index'!H$662</f>
        <v>99.731946483939225</v>
      </c>
      <c r="F100">
        <f>100*'Export Price Index'!K760/'Export Price Index'!K$662</f>
        <v>95.03825845492959</v>
      </c>
    </row>
    <row r="101" spans="1:6" x14ac:dyDescent="0.25">
      <c r="A101" s="3">
        <v>45017</v>
      </c>
      <c r="B101">
        <f>100*'Export Price Index'!D761/'Export Price Index'!D$662</f>
        <v>117.25932350390285</v>
      </c>
      <c r="C101">
        <f>100*'Export Price Index'!I761/'Export Price Index'!I$662</f>
        <v>93.101754715651794</v>
      </c>
      <c r="D101">
        <f>100*'Export Price Index'!J761/'Export Price Index'!J$662</f>
        <v>113.17093839046665</v>
      </c>
      <c r="E101">
        <f>100*'Export Price Index'!H761/'Export Price Index'!H$662</f>
        <v>100.43457655557849</v>
      </c>
      <c r="F101">
        <f>100*'Export Price Index'!K761/'Export Price Index'!K$662</f>
        <v>94.328614539862926</v>
      </c>
    </row>
    <row r="102" spans="1:6" x14ac:dyDescent="0.25">
      <c r="A102" s="3">
        <v>45047</v>
      </c>
      <c r="B102">
        <f>100*'Export Price Index'!D762/'Export Price Index'!D$662</f>
        <v>115.87163920208152</v>
      </c>
      <c r="C102">
        <f>100*'Export Price Index'!I762/'Export Price Index'!I$662</f>
        <v>86.645528085263123</v>
      </c>
      <c r="D102">
        <f>100*'Export Price Index'!J762/'Export Price Index'!J$662</f>
        <v>112.23585162150975</v>
      </c>
      <c r="E102">
        <f>100*'Export Price Index'!H762/'Export Price Index'!H$662</f>
        <v>99.222667253061744</v>
      </c>
      <c r="F102">
        <f>100*'Export Price Index'!K762/'Export Price Index'!K$662</f>
        <v>93.010339430032104</v>
      </c>
    </row>
    <row r="103" spans="1:6" x14ac:dyDescent="0.25">
      <c r="A103" s="3">
        <v>45078</v>
      </c>
      <c r="B103">
        <f>100*'Export Price Index'!D763/'Export Price Index'!D$662</f>
        <v>115.61144839549004</v>
      </c>
      <c r="C103">
        <f>100*'Export Price Index'!I763/'Export Price Index'!I$662</f>
        <v>79.340646838873994</v>
      </c>
      <c r="D103">
        <f>100*'Export Price Index'!J763/'Export Price Index'!J$662</f>
        <v>111.9504326375292</v>
      </c>
      <c r="E103">
        <f>100*'Export Price Index'!H763/'Export Price Index'!H$662</f>
        <v>97.631232762979096</v>
      </c>
      <c r="F103">
        <f>100*'Export Price Index'!K763/'Export Price Index'!K$662</f>
        <v>91.857435668272316</v>
      </c>
    </row>
    <row r="104" spans="1:6" x14ac:dyDescent="0.25">
      <c r="A104" s="3">
        <v>45108</v>
      </c>
      <c r="B104">
        <f>100*'Export Price Index'!D764/'Export Price Index'!D$662</f>
        <v>115.43798785776237</v>
      </c>
      <c r="C104">
        <f>100*'Export Price Index'!I764/'Export Price Index'!I$662</f>
        <v>80.024271169290373</v>
      </c>
      <c r="D104">
        <f>100*'Export Price Index'!J764/'Export Price Index'!J$662</f>
        <v>113.90235072539697</v>
      </c>
      <c r="E104">
        <f>100*'Export Price Index'!H764/'Export Price Index'!H$662</f>
        <v>98.000644274829895</v>
      </c>
      <c r="F104">
        <f>100*'Export Price Index'!K764/'Export Price Index'!K$662</f>
        <v>91.775574910768867</v>
      </c>
    </row>
    <row r="105" spans="1:6" x14ac:dyDescent="0.25">
      <c r="A105" s="3">
        <v>45139</v>
      </c>
      <c r="B105">
        <f>100*'Export Price Index'!D765/'Export Price Index'!D$662</f>
        <v>116.82567215958368</v>
      </c>
      <c r="C105">
        <f>100*'Export Price Index'!I765/'Export Price Index'!I$662</f>
        <v>76.672082911422706</v>
      </c>
      <c r="D105">
        <f>100*'Export Price Index'!J765/'Export Price Index'!J$662</f>
        <v>112.3647888517133</v>
      </c>
      <c r="E105">
        <f>100*'Export Price Index'!H765/'Export Price Index'!H$662</f>
        <v>97.233588342804808</v>
      </c>
      <c r="F105">
        <f>100*'Export Price Index'!K765/'Export Price Index'!K$662</f>
        <v>91.903843705818716</v>
      </c>
    </row>
    <row r="106" spans="1:6" x14ac:dyDescent="0.25">
      <c r="A106" s="3">
        <v>45170</v>
      </c>
      <c r="B106">
        <f>100*'Export Price Index'!D766/'Export Price Index'!D$662</f>
        <v>117.0858629661752</v>
      </c>
      <c r="C106">
        <f>100*'Export Price Index'!I766/'Export Price Index'!I$662</f>
        <v>76.769286469945641</v>
      </c>
      <c r="D106">
        <f>100*'Export Price Index'!J766/'Export Price Index'!J$662</f>
        <v>110.24137235576589</v>
      </c>
      <c r="E106">
        <f>100*'Export Price Index'!H766/'Export Price Index'!H$662</f>
        <v>97.057079203498972</v>
      </c>
      <c r="F106">
        <f>100*'Export Price Index'!K766/'Export Price Index'!K$662</f>
        <v>92.273931670683751</v>
      </c>
    </row>
    <row r="107" spans="1:6" x14ac:dyDescent="0.25">
      <c r="A107" s="3">
        <v>45200</v>
      </c>
      <c r="B107">
        <f>100*'Export Price Index'!D767/'Export Price Index'!D$662</f>
        <v>116.39202081526452</v>
      </c>
      <c r="C107">
        <f>100*'Export Price Index'!I767/'Export Price Index'!I$662</f>
        <v>75.140908755569782</v>
      </c>
      <c r="D107">
        <f>100*'Export Price Index'!J767/'Export Price Index'!J$662</f>
        <v>109.08638457619182</v>
      </c>
      <c r="E107">
        <f>100*'Export Price Index'!H767/'Export Price Index'!H$662</f>
        <v>96.469024179210933</v>
      </c>
      <c r="F107">
        <f>100*'Export Price Index'!K767/'Export Price Index'!K$662</f>
        <v>92.256036961631864</v>
      </c>
    </row>
    <row r="108" spans="1:6" x14ac:dyDescent="0.25">
      <c r="A108" s="3">
        <v>45231</v>
      </c>
      <c r="B108">
        <f>100*'Export Price Index'!D768/'Export Price Index'!D$662</f>
        <v>115.87163920208152</v>
      </c>
      <c r="C108">
        <f>100*'Export Price Index'!I768/'Export Price Index'!I$662</f>
        <v>76.342390618378587</v>
      </c>
      <c r="D108">
        <f>100*'Export Price Index'!J768/'Export Price Index'!J$662</f>
        <v>111.42666205258276</v>
      </c>
      <c r="E108">
        <f>100*'Export Price Index'!H768/'Export Price Index'!H$662</f>
        <v>96.549118381688942</v>
      </c>
      <c r="F108">
        <f>100*'Export Price Index'!K768/'Export Price Index'!K$662</f>
        <v>92.534697810646179</v>
      </c>
    </row>
    <row r="109" spans="1:6" x14ac:dyDescent="0.25">
      <c r="A109" s="3">
        <v>45261</v>
      </c>
      <c r="B109">
        <f>100*'Export Price Index'!D769/'Export Price Index'!D$662</f>
        <v>115.17779705117087</v>
      </c>
      <c r="C109">
        <f>100*'Export Price Index'!I769/'Export Price Index'!I$662</f>
        <v>77.996410028466329</v>
      </c>
      <c r="D109">
        <f>100*'Export Price Index'!J769/'Export Price Index'!J$662</f>
        <v>112.40425744803484</v>
      </c>
      <c r="E109">
        <f>100*'Export Price Index'!H769/'Export Price Index'!H$662</f>
        <v>97.359228957965811</v>
      </c>
      <c r="F109">
        <f>100*'Export Price Index'!K769/'Export Price Index'!K$662</f>
        <v>92.642987394517306</v>
      </c>
    </row>
    <row r="110" spans="1:6" x14ac:dyDescent="0.25">
      <c r="A110" s="3">
        <v>45292</v>
      </c>
      <c r="B110">
        <f>100*'Export Price Index'!D770/'Export Price Index'!D$662</f>
        <v>115.35125758889853</v>
      </c>
      <c r="C110">
        <f>100*'Export Price Index'!I770/'Export Price Index'!I$662</f>
        <v>77.435911373352766</v>
      </c>
      <c r="D110">
        <f>100*'Export Price Index'!J770/'Export Price Index'!J$662</f>
        <v>112.62454721153716</v>
      </c>
      <c r="E110">
        <f>100*'Export Price Index'!H770/'Export Price Index'!H$662</f>
        <v>97.641592084808707</v>
      </c>
      <c r="F110">
        <f>100*'Export Price Index'!K770/'Export Price Index'!K$662</f>
        <v>93.995491105239722</v>
      </c>
    </row>
    <row r="111" spans="1:6" x14ac:dyDescent="0.25">
      <c r="A111" s="3">
        <v>45323</v>
      </c>
      <c r="B111">
        <f>100*'Export Price Index'!D771/'Export Price Index'!D$662</f>
        <v>116.04509973980922</v>
      </c>
      <c r="C111">
        <f>100*'Export Price Index'!I771/'Export Price Index'!I$662</f>
        <v>78.324726275225217</v>
      </c>
      <c r="D111">
        <f>100*'Export Price Index'!J771/'Export Price Index'!J$662</f>
        <v>111.77933737958772</v>
      </c>
      <c r="E111">
        <f>100*'Export Price Index'!H771/'Export Price Index'!H$662</f>
        <v>97.194691019441706</v>
      </c>
      <c r="F111">
        <f>100*'Export Price Index'!K771/'Export Price Index'!K$662</f>
        <v>94.618444572151745</v>
      </c>
    </row>
    <row r="112" spans="1:6" x14ac:dyDescent="0.25">
      <c r="A112" s="3">
        <v>45352</v>
      </c>
      <c r="B112">
        <f>100*'Export Price Index'!D772/'Export Price Index'!D$662</f>
        <v>116.65221162185603</v>
      </c>
      <c r="C112">
        <f>100*'Export Price Index'!I772/'Export Price Index'!I$662</f>
        <v>82.452575110706746</v>
      </c>
      <c r="D112">
        <f>100*'Export Price Index'!J772/'Export Price Index'!J$662</f>
        <v>112.58170246031398</v>
      </c>
      <c r="E112">
        <f>100*'Export Price Index'!H772/'Export Price Index'!H$662</f>
        <v>97.744591888382914</v>
      </c>
      <c r="F112">
        <f>100*'Export Price Index'!K772/'Export Price Index'!K$662</f>
        <v>95.151207877725696</v>
      </c>
    </row>
    <row r="113" spans="1:6" x14ac:dyDescent="0.25">
      <c r="A113" s="3">
        <v>45383</v>
      </c>
      <c r="B113">
        <f>100*'Export Price Index'!D773/'Export Price Index'!D$662</f>
        <v>117.43278404163053</v>
      </c>
      <c r="C113">
        <f>100*'Export Price Index'!I773/'Export Price Index'!I$662</f>
        <v>80.431552617620653</v>
      </c>
      <c r="D113">
        <f>100*'Export Price Index'!J773/'Export Price Index'!J$662</f>
        <v>111.47719308066524</v>
      </c>
      <c r="E113">
        <f>100*'Export Price Index'!H773/'Export Price Index'!H$662</f>
        <v>97.448902127820375</v>
      </c>
      <c r="F113">
        <f>100*'Export Price Index'!K773/'Export Price Index'!K$662</f>
        <v>96.647751418227287</v>
      </c>
    </row>
    <row r="114" spans="1:6" x14ac:dyDescent="0.25">
      <c r="A114" s="3">
        <v>45413</v>
      </c>
      <c r="B114">
        <f>100*'Export Price Index'!D774/'Export Price Index'!D$662</f>
        <v>116.91240242844755</v>
      </c>
      <c r="C114">
        <f>100*'Export Price Index'!I774/'Export Price Index'!I$662</f>
        <v>81.515468509979783</v>
      </c>
      <c r="D114">
        <f>100*'Export Price Index'!J774/'Export Price Index'!J$662</f>
        <v>112.45346917801172</v>
      </c>
      <c r="E114">
        <f>100*'Export Price Index'!H774/'Export Price Index'!H$662</f>
        <v>97.268379967096038</v>
      </c>
      <c r="F114">
        <f>100*'Export Price Index'!K774/'Export Price Index'!K$662</f>
        <v>96.951323622274771</v>
      </c>
    </row>
    <row r="115" spans="1:6" x14ac:dyDescent="0.25">
      <c r="A115" s="3">
        <v>45444</v>
      </c>
      <c r="B115">
        <f>100*'Export Price Index'!D775/'Export Price Index'!D$662</f>
        <v>116.65221162185603</v>
      </c>
      <c r="C115">
        <f>100*'Export Price Index'!I775/'Export Price Index'!I$662</f>
        <v>79.580101613422329</v>
      </c>
      <c r="D115">
        <f>100*'Export Price Index'!J775/'Export Price Index'!J$662</f>
        <v>111.99794625703299</v>
      </c>
      <c r="E115">
        <f>100*'Export Price Index'!H775/'Export Price Index'!H$662</f>
        <v>96.944442330829261</v>
      </c>
      <c r="F115">
        <f>100*'Export Price Index'!K775/'Export Price Index'!K$662</f>
        <v>96.624100124639909</v>
      </c>
    </row>
    <row r="116" spans="1:6" x14ac:dyDescent="0.25">
      <c r="A116" s="3">
        <v>45474</v>
      </c>
      <c r="B116">
        <f>100*'Export Price Index'!D776/'Export Price Index'!D$662</f>
        <v>117.51951431049437</v>
      </c>
      <c r="C116">
        <f>100*'Export Price Index'!I776/'Export Price Index'!I$662</f>
        <v>78.078465784975748</v>
      </c>
      <c r="D116">
        <f>100*'Export Price Index'!J776/'Export Price Index'!J$662</f>
        <v>113.08137052518046</v>
      </c>
      <c r="E116">
        <f>100*'Export Price Index'!H776/'Export Price Index'!H$662</f>
        <v>97.05956416725752</v>
      </c>
      <c r="F116">
        <f>100*'Export Price Index'!K776/'Export Price Index'!K$662</f>
        <v>97.080874491781103</v>
      </c>
    </row>
    <row r="117" spans="1:6" x14ac:dyDescent="0.25">
      <c r="A117" s="3">
        <v>45505</v>
      </c>
      <c r="B117">
        <f>100*'Export Price Index'!D777/'Export Price Index'!D$662</f>
        <v>117.0858629661752</v>
      </c>
      <c r="C117">
        <f>100*'Export Price Index'!I777/'Export Price Index'!I$662</f>
        <v>79.705283497905114</v>
      </c>
      <c r="D117">
        <f>100*'Export Price Index'!J777/'Export Price Index'!J$662</f>
        <v>114.63349265223752</v>
      </c>
      <c r="E117">
        <f>100*'Export Price Index'!H777/'Export Price Index'!H$662</f>
        <v>99.218785896359819</v>
      </c>
      <c r="F117">
        <f>100*'Export Price Index'!K777/'Export Price Index'!K$662</f>
        <v>97.018717094041079</v>
      </c>
    </row>
    <row r="118" spans="1:6" x14ac:dyDescent="0.25">
      <c r="A118" s="3">
        <v>45536</v>
      </c>
      <c r="B118">
        <f>100*'Export Price Index'!D778/'Export Price Index'!D$662</f>
        <v>116.73894189071986</v>
      </c>
      <c r="C118">
        <f>100*'Export Price Index'!I778/'Export Price Index'!I$662</f>
        <v>81.85616214874446</v>
      </c>
      <c r="D118">
        <f>100*'Export Price Index'!J778/'Export Price Index'!J$662</f>
        <v>115.61011163961413</v>
      </c>
      <c r="E118">
        <f>100*'Export Price Index'!H778/'Export Price Index'!H$662</f>
        <v>99.465033898876513</v>
      </c>
      <c r="F118">
        <f>100*'Export Price Index'!K778/'Export Price Index'!K$662</f>
        <v>96.502449190002565</v>
      </c>
    </row>
    <row r="119" spans="1:6" x14ac:dyDescent="0.25">
      <c r="A119" s="3">
        <v>45566</v>
      </c>
      <c r="B119">
        <f>100*'Export Price Index'!D779/'Export Price Index'!D$662</f>
        <v>117.6062445793582</v>
      </c>
      <c r="C119">
        <f>100*'Export Price Index'!I779/'Export Price Index'!I$662</f>
        <v>81.293066457996517</v>
      </c>
      <c r="D119">
        <f>100*'Export Price Index'!J779/'Export Price Index'!J$662</f>
        <v>113.80916325290721</v>
      </c>
      <c r="E119">
        <f>100*'Export Price Index'!H779/'Export Price Index'!H$662</f>
        <v>97.602758470757166</v>
      </c>
      <c r="F119">
        <f>100*'Export Price Index'!K779/'Export Price Index'!K$662</f>
        <v>95.580556398741535</v>
      </c>
    </row>
    <row r="120" spans="1:6" x14ac:dyDescent="0.25">
      <c r="A120" s="3">
        <v>45597</v>
      </c>
      <c r="B120">
        <f>100*'Export Price Index'!D780/'Export Price Index'!D$662</f>
        <v>117.6062445793582</v>
      </c>
      <c r="C120">
        <f>100*'Export Price Index'!I780/'Export Price Index'!I$662</f>
        <v>80.059544202183488</v>
      </c>
      <c r="D120">
        <f>100*'Export Price Index'!J780/'Export Price Index'!J$662</f>
        <v>111.33486252565955</v>
      </c>
      <c r="E120">
        <f>100*'Export Price Index'!H780/'Export Price Index'!H$662</f>
        <v>96.657188258397909</v>
      </c>
      <c r="F120">
        <f>100*'Export Price Index'!K780/'Export Price Index'!K$662</f>
        <v>94.702061529667759</v>
      </c>
    </row>
    <row r="121" spans="1:6" x14ac:dyDescent="0.25">
      <c r="A121" s="3">
        <v>45627</v>
      </c>
      <c r="B121">
        <f>100*'Export Price Index'!D781/'Export Price Index'!D$662</f>
        <v>117.34605377276671</v>
      </c>
      <c r="C121">
        <f>100*'Export Price Index'!I781/'Export Price Index'!I$662</f>
        <v>79.158768460562072</v>
      </c>
      <c r="D121">
        <f>100*'Export Price Index'!J781/'Export Price Index'!J$662</f>
        <v>109.84476575079464</v>
      </c>
      <c r="E121">
        <f>100*'Export Price Index'!H781/'Export Price Index'!H$662</f>
        <v>96.789622890292321</v>
      </c>
      <c r="F121">
        <f>100*'Export Price Index'!K781/'Export Price Index'!K$662</f>
        <v>94.029505232604734</v>
      </c>
    </row>
    <row r="122" spans="1:6" x14ac:dyDescent="0.25">
      <c r="A122" s="3">
        <v>45658</v>
      </c>
      <c r="B122">
        <f>100*'Export Price Index'!D782/'Export Price Index'!D$662</f>
        <v>118.21335646140506</v>
      </c>
      <c r="C122">
        <f>100*'Export Price Index'!I782/'Export Price Index'!I$662</f>
        <v>79.24905951405097</v>
      </c>
      <c r="D122">
        <f>100*'Export Price Index'!J782/'Export Price Index'!J$662</f>
        <v>109.1948428288583</v>
      </c>
      <c r="E122">
        <f>100*'Export Price Index'!H782/'Export Price Index'!H$662</f>
        <v>95.527638280041188</v>
      </c>
      <c r="F122">
        <f>100*'Export Price Index'!K782/'Export Price Index'!K$662</f>
        <v>93.298981134074097</v>
      </c>
    </row>
    <row r="123" spans="1:6" x14ac:dyDescent="0.25">
      <c r="A123" s="3">
        <v>45689</v>
      </c>
      <c r="B123">
        <f>100*'Export Price Index'!D783/'Export Price Index'!D$662</f>
        <v>118.82046834345186</v>
      </c>
      <c r="C123">
        <f>100*'Export Price Index'!I783/'Export Price Index'!I$662</f>
        <v>82.004655420101884</v>
      </c>
      <c r="D123">
        <f>100*'Export Price Index'!J783/'Export Price Index'!J$662</f>
        <v>110.09942507837066</v>
      </c>
      <c r="E123">
        <f>100*'Export Price Index'!H783/'Export Price Index'!H$662</f>
        <v>97.002184638341646</v>
      </c>
      <c r="F123">
        <f>100*'Export Price Index'!K783/'Export Price Index'!K$662</f>
        <v>93.646603242884268</v>
      </c>
    </row>
    <row r="124" spans="1:6" x14ac:dyDescent="0.25">
      <c r="A124" s="3">
        <v>45717</v>
      </c>
      <c r="B124">
        <f>100*'Export Price Index'!D784/'Export Price Index'!D$662</f>
        <v>119.25411968777104</v>
      </c>
      <c r="C124">
        <f>100*'Export Price Index'!I784/'Export Price Index'!I$662</f>
        <v>80.635223126835683</v>
      </c>
      <c r="D124">
        <f>100*'Export Price Index'!J784/'Export Price Index'!J$662</f>
        <v>113.97324232618642</v>
      </c>
      <c r="E124">
        <f>100*'Export Price Index'!H784/'Export Price Index'!H$662</f>
        <v>97.75670923690933</v>
      </c>
      <c r="F124">
        <f>100*'Export Price Index'!K784/'Export Price Index'!K$662</f>
        <v>93.845089857547379</v>
      </c>
    </row>
    <row r="125" spans="1:6" x14ac:dyDescent="0.25">
      <c r="A125" s="3">
        <v>45748</v>
      </c>
      <c r="B125">
        <f>100*'Export Price Index'!D785/'Export Price Index'!D$662</f>
        <v>119.6877710320902</v>
      </c>
      <c r="C125">
        <f>100*'Export Price Index'!I785/'Export Price Index'!I$662</f>
        <v>80.67482181597731</v>
      </c>
      <c r="D125">
        <f>100*'Export Price Index'!J785/'Export Price Index'!J$662</f>
        <v>117.85824509498742</v>
      </c>
      <c r="E125">
        <f>100*'Export Price Index'!H785/'Export Price Index'!H$662</f>
        <v>99.099568850333043</v>
      </c>
      <c r="F125">
        <f>100*'Export Price Index'!K785/'Export Price Index'!K$662</f>
        <v>93.582111285374424</v>
      </c>
    </row>
    <row r="126" spans="1:6" x14ac:dyDescent="0.25">
      <c r="A126" s="3">
        <v>45778</v>
      </c>
      <c r="B126">
        <f>100*'Export Price Index'!D786/'Export Price Index'!D$662</f>
        <v>119.86123156981786</v>
      </c>
      <c r="C126">
        <f>100*'Export Price Index'!I786/'Export Price Index'!I$662</f>
        <v>83.439611325649736</v>
      </c>
      <c r="D126">
        <f>100*'Export Price Index'!J786/'Export Price Index'!J$662</f>
        <v>118.42910591637225</v>
      </c>
      <c r="E126">
        <f>100*'Export Price Index'!H786/'Export Price Index'!H$662</f>
        <v>97.889800275533005</v>
      </c>
      <c r="F126">
        <f>100*'Export Price Index'!K786/'Export Price Index'!K$662</f>
        <v>93.65441029339658</v>
      </c>
    </row>
    <row r="127" spans="1:6" x14ac:dyDescent="0.25">
      <c r="A127" s="3">
        <v>45809</v>
      </c>
      <c r="B127">
        <f>100*'Export Price Index'!D787/'Export Price Index'!D$662</f>
        <v>120.4683434518647</v>
      </c>
      <c r="C127">
        <f>100*'Export Price Index'!I787/'Export Price Index'!I$662</f>
        <v>85.327979032326709</v>
      </c>
      <c r="D127">
        <f>100*'Export Price Index'!J787/'Export Price Index'!J$662</f>
        <v>120.61488737420157</v>
      </c>
      <c r="E127">
        <f>100*'Export Price Index'!H787/'Export Price Index'!H$662</f>
        <v>98.321034158481069</v>
      </c>
      <c r="F127">
        <f>100*'Export Price Index'!K787/'Export Price Index'!K$662</f>
        <v>93.895862346646922</v>
      </c>
    </row>
    <row r="128" spans="1:6" x14ac:dyDescent="0.25">
      <c r="A128" s="3">
        <v>45839</v>
      </c>
      <c r="B128">
        <f>100*'Export Price Index'!D788/'Export Price Index'!D$662</f>
        <v>120.64180398959238</v>
      </c>
      <c r="C128">
        <f>100*'Export Price Index'!I788/'Export Price Index'!I$662</f>
        <v>83.302117706335181</v>
      </c>
      <c r="D128">
        <f>100*'Export Price Index'!J788/'Export Price Index'!J$662</f>
        <v>122.19132230580789</v>
      </c>
      <c r="E128">
        <f>100*'Export Price Index'!H788/'Export Price Index'!H$662</f>
        <v>98.46897989091417</v>
      </c>
      <c r="F128">
        <f>100*'Export Price Index'!K788/'Export Price Index'!K$662</f>
        <v>93.919690575025712</v>
      </c>
    </row>
    <row r="129" spans="1:6" x14ac:dyDescent="0.25">
      <c r="A129" s="3">
        <v>45870</v>
      </c>
      <c r="B129">
        <f>100*'Export Price Index'!D789/'Export Price Index'!D$662</f>
        <v>120.9887250650477</v>
      </c>
      <c r="C129">
        <f>100*'Export Price Index'!I789/'Export Price Index'!I$662</f>
        <v>82.7711266050609</v>
      </c>
      <c r="D129">
        <f>100*'Export Price Index'!J789/'Export Price Index'!J$662</f>
        <v>121.7158100045929</v>
      </c>
      <c r="E129">
        <f>100*'Export Price Index'!H789/'Export Price Index'!H$662</f>
        <v>98.253508976939031</v>
      </c>
      <c r="F129">
        <f>100*'Export Price Index'!K789/'Export Price Index'!K$662</f>
        <v>93.798406121060566</v>
      </c>
    </row>
    <row r="130" spans="1:6" x14ac:dyDescent="0.25">
      <c r="A130" s="3">
        <v>45901</v>
      </c>
      <c r="B130">
        <f>100*'Export Price Index'!D790/'Export Price Index'!D$662</f>
        <v>121.33564614050304</v>
      </c>
      <c r="C130">
        <f>100*'Export Price Index'!I790/'Export Price Index'!I$662</f>
        <v>83.268850480191489</v>
      </c>
      <c r="D130">
        <f>100*'Export Price Index'!J790/'Export Price Index'!J$662</f>
        <v>122.66366393390007</v>
      </c>
      <c r="E130">
        <f>100*'Export Price Index'!H790/'Export Price Index'!H$662</f>
        <v>98.551393010739844</v>
      </c>
      <c r="F130">
        <f>100*'Export Price Index'!K790/'Export Price Index'!K$662</f>
        <v>94.007079843245165</v>
      </c>
    </row>
    <row r="131" spans="1:6" x14ac:dyDescent="0.25">
      <c r="A131" s="3">
        <v>45931</v>
      </c>
      <c r="C131">
        <f>100*'Export Price Index'!I791/'Export Price Index'!I$662</f>
        <v>82.299822310787889</v>
      </c>
      <c r="E131">
        <f>100*'Export Price Index'!H791/'Export Price Index'!H$662</f>
        <v>98.907185599049754</v>
      </c>
      <c r="F131">
        <f>100*'Export Price Index'!K791/'Export Price Index'!K$662</f>
        <v>95.985907536639616</v>
      </c>
    </row>
    <row r="132" spans="1:6" x14ac:dyDescent="0.25">
      <c r="A132" s="3">
        <v>45962</v>
      </c>
      <c r="B132">
        <f>100*'Export Price Index'!D792/'Export Price Index'!D$662</f>
        <v>122.28967909800521</v>
      </c>
      <c r="C132">
        <f>100*'Export Price Index'!I792/'Export Price Index'!I$662</f>
        <v>82.135093823328631</v>
      </c>
      <c r="E132">
        <f>100*'Export Price Index'!H792/'Export Price Index'!H$662</f>
        <v>98.297920585194902</v>
      </c>
      <c r="F132">
        <f>100*'Export Price Index'!K792/'Export Price Index'!K$662</f>
        <v>96.863676955358059</v>
      </c>
    </row>
    <row r="133" spans="1:6" x14ac:dyDescent="0.25">
      <c r="A133" s="3">
        <v>45992</v>
      </c>
      <c r="E133">
        <f>100*'Export Price Index'!H793/'Export Price Index'!H$662</f>
        <v>99.364960715527715</v>
      </c>
      <c r="F133">
        <f>100*'Export Price Index'!K793/'Export Price Index'!K$662</f>
        <v>97.954155775744951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6D01D-C281-4499-A2B1-130D24C472B5}">
  <dimension ref="A1:S5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52" sqref="B52"/>
    </sheetView>
  </sheetViews>
  <sheetFormatPr defaultRowHeight="15" x14ac:dyDescent="0.25"/>
  <sheetData>
    <row r="1" spans="1:6" x14ac:dyDescent="0.25">
      <c r="A1" t="s">
        <v>40</v>
      </c>
      <c r="B1" t="s">
        <v>5</v>
      </c>
      <c r="C1" t="s">
        <v>10</v>
      </c>
      <c r="D1" t="s">
        <v>7</v>
      </c>
      <c r="E1" t="s">
        <v>8</v>
      </c>
      <c r="F1" t="s">
        <v>9</v>
      </c>
    </row>
    <row r="2" spans="1:6" x14ac:dyDescent="0.25">
      <c r="A2">
        <v>1980</v>
      </c>
      <c r="B2">
        <v>17.776</v>
      </c>
      <c r="D2">
        <v>73.144999999999996</v>
      </c>
      <c r="E2">
        <v>20.965</v>
      </c>
      <c r="F2">
        <v>82.382999999999996</v>
      </c>
    </row>
    <row r="3" spans="1:6" x14ac:dyDescent="0.25">
      <c r="A3">
        <v>1981</v>
      </c>
      <c r="B3">
        <v>18.22</v>
      </c>
      <c r="D3">
        <v>76.754999999999995</v>
      </c>
      <c r="E3">
        <v>25.442</v>
      </c>
      <c r="F3">
        <v>90.933000000000007</v>
      </c>
    </row>
    <row r="4" spans="1:6" x14ac:dyDescent="0.25">
      <c r="A4">
        <v>1982</v>
      </c>
      <c r="B4">
        <v>18.584</v>
      </c>
      <c r="D4">
        <v>78.864999999999995</v>
      </c>
      <c r="E4">
        <v>27.271000000000001</v>
      </c>
      <c r="F4">
        <v>96.533000000000001</v>
      </c>
    </row>
    <row r="5" spans="1:6" x14ac:dyDescent="0.25">
      <c r="A5">
        <v>1983</v>
      </c>
      <c r="B5">
        <v>18.956</v>
      </c>
      <c r="D5">
        <v>80.347999999999999</v>
      </c>
      <c r="E5">
        <v>28.204000000000001</v>
      </c>
      <c r="F5">
        <v>99.582999999999998</v>
      </c>
    </row>
    <row r="6" spans="1:6" x14ac:dyDescent="0.25">
      <c r="A6">
        <v>1984</v>
      </c>
      <c r="B6">
        <v>19.468</v>
      </c>
      <c r="D6">
        <v>82.156000000000006</v>
      </c>
      <c r="E6">
        <v>28.844999999999999</v>
      </c>
      <c r="F6">
        <v>103.93300000000001</v>
      </c>
    </row>
    <row r="7" spans="1:6" x14ac:dyDescent="0.25">
      <c r="A7">
        <v>1985</v>
      </c>
      <c r="B7">
        <v>21.279</v>
      </c>
      <c r="D7">
        <v>83.83</v>
      </c>
      <c r="E7">
        <v>29.555</v>
      </c>
      <c r="F7">
        <v>107.6</v>
      </c>
    </row>
    <row r="8" spans="1:6" x14ac:dyDescent="0.25">
      <c r="A8">
        <v>1986</v>
      </c>
      <c r="B8">
        <v>22.661999999999999</v>
      </c>
      <c r="D8">
        <v>84.34</v>
      </c>
      <c r="E8">
        <v>30.367999999999999</v>
      </c>
      <c r="F8">
        <v>109.69199999999999</v>
      </c>
    </row>
    <row r="9" spans="1:6" x14ac:dyDescent="0.25">
      <c r="A9">
        <v>1987</v>
      </c>
      <c r="B9">
        <v>24.315999999999999</v>
      </c>
      <c r="D9">
        <v>84.447999999999993</v>
      </c>
      <c r="E9">
        <v>31.292999999999999</v>
      </c>
      <c r="F9">
        <v>113.617</v>
      </c>
    </row>
    <row r="10" spans="1:6" x14ac:dyDescent="0.25">
      <c r="A10">
        <v>1988</v>
      </c>
      <c r="B10">
        <v>28.887</v>
      </c>
      <c r="D10">
        <v>85</v>
      </c>
      <c r="E10">
        <v>33.53</v>
      </c>
      <c r="F10">
        <v>118.27500000000001</v>
      </c>
    </row>
    <row r="11" spans="1:6" x14ac:dyDescent="0.25">
      <c r="A11">
        <v>1989</v>
      </c>
      <c r="B11">
        <v>34.087000000000003</v>
      </c>
      <c r="D11">
        <v>86.95</v>
      </c>
      <c r="E11">
        <v>35.441000000000003</v>
      </c>
      <c r="F11">
        <v>123.94199999999999</v>
      </c>
    </row>
    <row r="12" spans="1:6" x14ac:dyDescent="0.25">
      <c r="A12">
        <v>1990</v>
      </c>
      <c r="B12">
        <v>35.195999999999998</v>
      </c>
      <c r="D12">
        <v>89.62</v>
      </c>
      <c r="E12">
        <v>38.479999999999997</v>
      </c>
      <c r="F12">
        <v>130.65799999999999</v>
      </c>
    </row>
    <row r="13" spans="1:6" x14ac:dyDescent="0.25">
      <c r="A13">
        <v>1991</v>
      </c>
      <c r="B13">
        <v>36.463999999999999</v>
      </c>
      <c r="C13">
        <v>4.1459999999999999</v>
      </c>
      <c r="D13">
        <v>92.552999999999997</v>
      </c>
      <c r="E13">
        <v>42.070999999999998</v>
      </c>
      <c r="F13">
        <v>136.167</v>
      </c>
    </row>
    <row r="14" spans="1:6" x14ac:dyDescent="0.25">
      <c r="A14">
        <v>1992</v>
      </c>
      <c r="B14">
        <v>38.78</v>
      </c>
      <c r="C14">
        <v>3.6320000000000001</v>
      </c>
      <c r="D14">
        <v>94.150999999999996</v>
      </c>
      <c r="E14">
        <v>44.685000000000002</v>
      </c>
      <c r="F14">
        <v>140.30799999999999</v>
      </c>
    </row>
    <row r="15" spans="1:6" x14ac:dyDescent="0.25">
      <c r="A15">
        <v>1993</v>
      </c>
      <c r="B15">
        <v>44.438000000000002</v>
      </c>
      <c r="C15">
        <v>3.2389999999999999</v>
      </c>
      <c r="D15">
        <v>95.332999999999998</v>
      </c>
      <c r="E15">
        <v>46.831000000000003</v>
      </c>
      <c r="F15">
        <v>144.47499999999999</v>
      </c>
    </row>
    <row r="16" spans="1:6" x14ac:dyDescent="0.25">
      <c r="A16">
        <v>1994</v>
      </c>
      <c r="B16">
        <v>55.223999999999997</v>
      </c>
      <c r="C16">
        <v>2.72</v>
      </c>
      <c r="D16">
        <v>95.99</v>
      </c>
      <c r="E16">
        <v>49.765000000000001</v>
      </c>
      <c r="F16">
        <v>148.22499999999999</v>
      </c>
    </row>
    <row r="17" spans="1:6" x14ac:dyDescent="0.25">
      <c r="A17">
        <v>1995</v>
      </c>
      <c r="B17">
        <v>64.492000000000004</v>
      </c>
      <c r="C17">
        <v>2.4460000000000002</v>
      </c>
      <c r="D17">
        <v>95.906000000000006</v>
      </c>
      <c r="E17">
        <v>51.994999999999997</v>
      </c>
      <c r="F17">
        <v>152.38300000000001</v>
      </c>
    </row>
    <row r="18" spans="1:6" x14ac:dyDescent="0.25">
      <c r="A18">
        <v>1996</v>
      </c>
      <c r="B18">
        <v>69.873000000000005</v>
      </c>
      <c r="C18">
        <v>1.978</v>
      </c>
      <c r="D18">
        <v>96.037999999999997</v>
      </c>
      <c r="E18">
        <v>54.555</v>
      </c>
      <c r="F18">
        <v>156.858</v>
      </c>
    </row>
    <row r="19" spans="1:6" x14ac:dyDescent="0.25">
      <c r="A19">
        <v>1997</v>
      </c>
      <c r="B19">
        <v>71.8</v>
      </c>
      <c r="C19">
        <v>1.569</v>
      </c>
      <c r="D19">
        <v>97.668999999999997</v>
      </c>
      <c r="E19">
        <v>56.976999999999997</v>
      </c>
      <c r="F19">
        <v>160.52500000000001</v>
      </c>
    </row>
    <row r="20" spans="1:6" x14ac:dyDescent="0.25">
      <c r="A20">
        <v>1998</v>
      </c>
      <c r="B20">
        <v>71.245999999999995</v>
      </c>
      <c r="C20">
        <v>1.1020000000000001</v>
      </c>
      <c r="D20">
        <v>98.305999999999997</v>
      </c>
      <c r="E20">
        <v>61.258000000000003</v>
      </c>
      <c r="F20">
        <v>163.00800000000001</v>
      </c>
    </row>
    <row r="21" spans="1:6" x14ac:dyDescent="0.25">
      <c r="A21">
        <v>1999</v>
      </c>
      <c r="B21">
        <v>70.242999999999995</v>
      </c>
      <c r="C21">
        <v>1.101</v>
      </c>
      <c r="D21">
        <v>97.965999999999994</v>
      </c>
      <c r="E21">
        <v>61.756</v>
      </c>
      <c r="F21">
        <v>166.583</v>
      </c>
    </row>
    <row r="22" spans="1:6" x14ac:dyDescent="0.25">
      <c r="A22">
        <v>2000</v>
      </c>
      <c r="B22">
        <v>70.489000000000004</v>
      </c>
      <c r="C22">
        <v>2.1019999999999999</v>
      </c>
      <c r="D22">
        <v>97.293000000000006</v>
      </c>
      <c r="E22">
        <v>63.151000000000003</v>
      </c>
      <c r="F22">
        <v>172.19200000000001</v>
      </c>
    </row>
    <row r="23" spans="1:6" x14ac:dyDescent="0.25">
      <c r="A23">
        <v>2001</v>
      </c>
      <c r="B23">
        <v>71.003</v>
      </c>
      <c r="C23">
        <v>2.343</v>
      </c>
      <c r="D23">
        <v>96.617999999999995</v>
      </c>
      <c r="E23">
        <v>65.718999999999994</v>
      </c>
      <c r="F23">
        <v>177.042</v>
      </c>
    </row>
    <row r="24" spans="1:6" x14ac:dyDescent="0.25">
      <c r="A24">
        <v>2002</v>
      </c>
      <c r="B24">
        <v>70.454999999999998</v>
      </c>
      <c r="C24">
        <v>2.2509999999999999</v>
      </c>
      <c r="D24">
        <v>95.751000000000005</v>
      </c>
      <c r="E24">
        <v>67.534000000000006</v>
      </c>
      <c r="F24">
        <v>179.86699999999999</v>
      </c>
    </row>
    <row r="25" spans="1:6" x14ac:dyDescent="0.25">
      <c r="A25">
        <v>2003</v>
      </c>
      <c r="B25">
        <v>71.260999999999996</v>
      </c>
      <c r="C25">
        <v>2.081</v>
      </c>
      <c r="D25">
        <v>95.5</v>
      </c>
      <c r="E25">
        <v>69.908000000000001</v>
      </c>
      <c r="F25">
        <v>184</v>
      </c>
    </row>
    <row r="26" spans="1:6" x14ac:dyDescent="0.25">
      <c r="A26">
        <v>2004</v>
      </c>
      <c r="B26">
        <v>74.043000000000006</v>
      </c>
      <c r="C26">
        <v>2.145</v>
      </c>
      <c r="D26">
        <v>95.49</v>
      </c>
      <c r="E26">
        <v>72.418000000000006</v>
      </c>
      <c r="F26">
        <v>188.90799999999999</v>
      </c>
    </row>
    <row r="27" spans="1:6" x14ac:dyDescent="0.25">
      <c r="A27">
        <v>2005</v>
      </c>
      <c r="B27">
        <v>75.387</v>
      </c>
      <c r="C27">
        <v>2.1789999999999998</v>
      </c>
      <c r="D27">
        <v>95.215000000000003</v>
      </c>
      <c r="E27">
        <v>74.412999999999997</v>
      </c>
      <c r="F27">
        <v>195.267</v>
      </c>
    </row>
    <row r="28" spans="1:6" x14ac:dyDescent="0.25">
      <c r="A28">
        <v>2006</v>
      </c>
      <c r="B28">
        <v>76.513000000000005</v>
      </c>
      <c r="C28">
        <v>2.1819999999999999</v>
      </c>
      <c r="D28">
        <v>95.457999999999998</v>
      </c>
      <c r="E28">
        <v>76.081000000000003</v>
      </c>
      <c r="F28">
        <v>201.55799999999999</v>
      </c>
    </row>
    <row r="29" spans="1:6" x14ac:dyDescent="0.25">
      <c r="A29">
        <v>2007</v>
      </c>
      <c r="B29">
        <v>80.144000000000005</v>
      </c>
      <c r="C29">
        <v>2.1349999999999998</v>
      </c>
      <c r="D29">
        <v>95.503</v>
      </c>
      <c r="E29">
        <v>78.010000000000005</v>
      </c>
      <c r="F29">
        <v>207.34399999999999</v>
      </c>
    </row>
    <row r="30" spans="1:6" x14ac:dyDescent="0.25">
      <c r="A30">
        <v>2008</v>
      </c>
      <c r="B30">
        <v>84.844999999999999</v>
      </c>
      <c r="C30">
        <v>3.2730000000000001</v>
      </c>
      <c r="D30">
        <v>96.822999999999993</v>
      </c>
      <c r="E30">
        <v>81.656000000000006</v>
      </c>
      <c r="F30">
        <v>215.25399999999999</v>
      </c>
    </row>
    <row r="31" spans="1:6" x14ac:dyDescent="0.25">
      <c r="A31">
        <v>2009</v>
      </c>
      <c r="B31">
        <v>84.251000000000005</v>
      </c>
      <c r="C31">
        <v>0.29099999999999998</v>
      </c>
      <c r="D31">
        <v>95.534000000000006</v>
      </c>
      <c r="E31">
        <v>83.906000000000006</v>
      </c>
      <c r="F31">
        <v>214.565</v>
      </c>
    </row>
    <row r="32" spans="1:6" x14ac:dyDescent="0.25">
      <c r="A32">
        <v>2010</v>
      </c>
      <c r="B32">
        <v>87.061000000000007</v>
      </c>
      <c r="C32">
        <v>1.621</v>
      </c>
      <c r="D32">
        <v>94.825000000000003</v>
      </c>
      <c r="E32">
        <v>86.373000000000005</v>
      </c>
      <c r="F32">
        <v>218.07599999999999</v>
      </c>
    </row>
    <row r="33" spans="1:6" x14ac:dyDescent="0.25">
      <c r="A33">
        <v>2011</v>
      </c>
      <c r="B33">
        <v>91.76</v>
      </c>
      <c r="C33">
        <v>2.714</v>
      </c>
      <c r="D33">
        <v>94.561999999999998</v>
      </c>
      <c r="E33">
        <v>89.85</v>
      </c>
      <c r="F33">
        <v>224.923</v>
      </c>
    </row>
    <row r="34" spans="1:6" x14ac:dyDescent="0.25">
      <c r="A34">
        <v>2012</v>
      </c>
      <c r="B34">
        <v>94.164000000000001</v>
      </c>
      <c r="C34">
        <v>2.4980000000000002</v>
      </c>
      <c r="D34">
        <v>94.516000000000005</v>
      </c>
      <c r="E34">
        <v>91.814999999999998</v>
      </c>
      <c r="F34">
        <v>229.58600000000001</v>
      </c>
    </row>
    <row r="35" spans="1:6" x14ac:dyDescent="0.25">
      <c r="A35">
        <v>2013</v>
      </c>
      <c r="B35">
        <v>96.664000000000001</v>
      </c>
      <c r="C35">
        <v>1.351</v>
      </c>
      <c r="D35">
        <v>94.828999999999994</v>
      </c>
      <c r="E35">
        <v>93.01</v>
      </c>
      <c r="F35">
        <v>232.952</v>
      </c>
    </row>
    <row r="36" spans="1:6" x14ac:dyDescent="0.25">
      <c r="A36">
        <v>2014</v>
      </c>
      <c r="B36">
        <v>98.558999999999997</v>
      </c>
      <c r="C36">
        <v>0.432</v>
      </c>
      <c r="D36">
        <v>97.444000000000003</v>
      </c>
      <c r="E36">
        <v>94.195999999999998</v>
      </c>
      <c r="F36">
        <v>236.715</v>
      </c>
    </row>
    <row r="37" spans="1:6" x14ac:dyDescent="0.25">
      <c r="A37">
        <v>2015</v>
      </c>
      <c r="B37">
        <v>100</v>
      </c>
      <c r="C37">
        <v>0.193</v>
      </c>
      <c r="D37">
        <v>98.222999999999999</v>
      </c>
      <c r="E37">
        <v>94.861000000000004</v>
      </c>
      <c r="F37">
        <v>237.00200000000001</v>
      </c>
    </row>
    <row r="38" spans="1:6" x14ac:dyDescent="0.25">
      <c r="A38">
        <v>2016</v>
      </c>
      <c r="B38">
        <v>102.004</v>
      </c>
      <c r="C38">
        <v>0.23499999999999999</v>
      </c>
      <c r="D38">
        <v>98.100999999999999</v>
      </c>
      <c r="E38">
        <v>95.783000000000001</v>
      </c>
      <c r="F38">
        <v>240.005</v>
      </c>
    </row>
    <row r="39" spans="1:6" x14ac:dyDescent="0.25">
      <c r="A39">
        <v>2017</v>
      </c>
      <c r="B39">
        <v>103.604</v>
      </c>
      <c r="C39">
        <v>1.538</v>
      </c>
      <c r="D39">
        <v>98.578000000000003</v>
      </c>
      <c r="E39">
        <v>97.644999999999996</v>
      </c>
      <c r="F39">
        <v>245.12100000000001</v>
      </c>
    </row>
    <row r="40" spans="1:6" x14ac:dyDescent="0.25">
      <c r="A40">
        <v>2018</v>
      </c>
      <c r="B40">
        <v>105.771</v>
      </c>
      <c r="C40">
        <v>1.7549999999999999</v>
      </c>
      <c r="D40">
        <v>99.554000000000002</v>
      </c>
      <c r="E40">
        <v>99.085999999999999</v>
      </c>
      <c r="F40">
        <v>251.1</v>
      </c>
    </row>
    <row r="41" spans="1:6" x14ac:dyDescent="0.25">
      <c r="A41">
        <v>2019</v>
      </c>
      <c r="B41">
        <v>108.827</v>
      </c>
      <c r="C41">
        <v>1.196</v>
      </c>
      <c r="D41">
        <v>100.021</v>
      </c>
      <c r="E41">
        <v>99.465999999999994</v>
      </c>
      <c r="F41">
        <v>255.65299999999999</v>
      </c>
    </row>
    <row r="42" spans="1:6" x14ac:dyDescent="0.25">
      <c r="A42">
        <v>2020</v>
      </c>
      <c r="B42">
        <v>111.554</v>
      </c>
      <c r="C42">
        <v>0.252</v>
      </c>
      <c r="D42">
        <v>99.994</v>
      </c>
      <c r="E42">
        <v>100</v>
      </c>
      <c r="F42">
        <v>258.85599999999999</v>
      </c>
    </row>
    <row r="43" spans="1:6" x14ac:dyDescent="0.25">
      <c r="A43">
        <v>2021</v>
      </c>
      <c r="B43">
        <v>112.578</v>
      </c>
      <c r="C43">
        <v>2.5880000000000001</v>
      </c>
      <c r="D43">
        <v>99.759</v>
      </c>
      <c r="E43">
        <v>102.498</v>
      </c>
      <c r="F43">
        <v>270.96800000000002</v>
      </c>
    </row>
    <row r="44" spans="1:6" x14ac:dyDescent="0.25">
      <c r="A44">
        <v>2022</v>
      </c>
      <c r="B44">
        <v>114.80200000000001</v>
      </c>
      <c r="C44">
        <v>8.3840000000000003</v>
      </c>
      <c r="D44">
        <v>102.249</v>
      </c>
      <c r="E44">
        <v>107.715</v>
      </c>
      <c r="F44">
        <v>292.625</v>
      </c>
    </row>
    <row r="45" spans="1:6" x14ac:dyDescent="0.25">
      <c r="A45">
        <v>2023</v>
      </c>
      <c r="B45">
        <v>115.063</v>
      </c>
      <c r="C45">
        <v>5.4219999999999997</v>
      </c>
      <c r="D45">
        <v>105.59</v>
      </c>
      <c r="E45">
        <v>111.59</v>
      </c>
      <c r="F45">
        <v>304.70400000000001</v>
      </c>
    </row>
    <row r="46" spans="1:6" x14ac:dyDescent="0.25">
      <c r="A46">
        <v>2024</v>
      </c>
      <c r="B46">
        <v>115.307</v>
      </c>
      <c r="C46">
        <v>2.3639999999999999</v>
      </c>
      <c r="D46">
        <v>108.482</v>
      </c>
      <c r="E46">
        <v>114.181</v>
      </c>
      <c r="F46">
        <v>313.69799999999998</v>
      </c>
    </row>
    <row r="47" spans="1:6" x14ac:dyDescent="0.25">
      <c r="A47">
        <v>2025</v>
      </c>
      <c r="B47">
        <v>115.322</v>
      </c>
      <c r="C47">
        <v>2.0670000000000002</v>
      </c>
      <c r="D47">
        <v>112.048</v>
      </c>
      <c r="E47">
        <v>116.455</v>
      </c>
      <c r="F47">
        <v>322.214</v>
      </c>
    </row>
    <row r="49" spans="1:19" x14ac:dyDescent="0.25">
      <c r="A49" t="s">
        <v>41</v>
      </c>
    </row>
    <row r="50" spans="1:19" x14ac:dyDescent="0.25">
      <c r="A50" t="s">
        <v>42</v>
      </c>
      <c r="I50" t="s">
        <v>46</v>
      </c>
      <c r="O50" t="s">
        <v>48</v>
      </c>
    </row>
    <row r="51" spans="1:19" x14ac:dyDescent="0.25">
      <c r="B51" t="s">
        <v>49</v>
      </c>
      <c r="I51" t="s">
        <v>5</v>
      </c>
      <c r="J51" t="s">
        <v>10</v>
      </c>
      <c r="K51" t="s">
        <v>7</v>
      </c>
      <c r="L51" t="s">
        <v>8</v>
      </c>
      <c r="M51" t="s">
        <v>47</v>
      </c>
      <c r="O51" t="s">
        <v>5</v>
      </c>
      <c r="P51" t="s">
        <v>10</v>
      </c>
      <c r="Q51" t="s">
        <v>7</v>
      </c>
      <c r="R51" t="s">
        <v>8</v>
      </c>
      <c r="S51" t="s">
        <v>47</v>
      </c>
    </row>
    <row r="52" spans="1:19" x14ac:dyDescent="0.25">
      <c r="A52" t="s">
        <v>43</v>
      </c>
      <c r="B52" s="15">
        <f>B47/B43</f>
        <v>1.024374211657695</v>
      </c>
      <c r="C52" s="15">
        <f>(1+C44/100)*(1+C45/100)*(1+C46/100)*(1+C47/100)</f>
        <v>1.1937929895400186</v>
      </c>
      <c r="D52" s="15">
        <f t="shared" ref="C52:F52" si="0">D47/D43</f>
        <v>1.12318688038172</v>
      </c>
      <c r="E52" s="15">
        <f t="shared" si="0"/>
        <v>1.1361685106050849</v>
      </c>
      <c r="F52" s="15">
        <f t="shared" si="0"/>
        <v>1.1891219627409877</v>
      </c>
      <c r="I52" s="15">
        <f>'Export Price Index'!C797</f>
        <v>0.85854968666069831</v>
      </c>
      <c r="J52" s="15">
        <f>'Export Price Index'!E797</f>
        <v>1.0841209829867675</v>
      </c>
      <c r="K52" s="15">
        <f>'Export Price Index'!B797</f>
        <v>1.2565217391304349</v>
      </c>
      <c r="L52" s="15">
        <f>'Export Price Index'!F797</f>
        <v>1.1283278743596203</v>
      </c>
      <c r="M52" s="15">
        <f>'Export Price Index'!D797</f>
        <v>1.0593538692712248</v>
      </c>
      <c r="O52" s="15">
        <f>I52/B52</f>
        <v>0.83812114449010688</v>
      </c>
      <c r="P52" s="15">
        <f t="shared" ref="P52:S54" si="1">J52/C52</f>
        <v>0.90813147043566667</v>
      </c>
      <c r="Q52" s="15">
        <f t="shared" si="1"/>
        <v>1.1187111967541861</v>
      </c>
      <c r="R52" s="15">
        <f t="shared" si="1"/>
        <v>0.99309905513814234</v>
      </c>
      <c r="S52" s="15">
        <f t="shared" si="1"/>
        <v>0.89087066126451764</v>
      </c>
    </row>
    <row r="53" spans="1:19" x14ac:dyDescent="0.25">
      <c r="A53" t="s">
        <v>44</v>
      </c>
      <c r="B53" s="15">
        <f>B47/B44</f>
        <v>1.00452953781293</v>
      </c>
      <c r="C53" s="15">
        <f>(1+C45/100)*(1+C46/100)*(1+C47/100)</f>
        <v>1.101447620995736</v>
      </c>
      <c r="D53" s="15">
        <f t="shared" ref="C53:F53" si="2">D47/D44</f>
        <v>1.0958346780897614</v>
      </c>
      <c r="E53" s="15">
        <f t="shared" si="2"/>
        <v>1.0811400454904145</v>
      </c>
      <c r="F53" s="15">
        <f t="shared" si="2"/>
        <v>1.1011157624946604</v>
      </c>
      <c r="I53" s="15">
        <f>'Export Price Index'!C798</f>
        <v>0.89962476547842407</v>
      </c>
      <c r="J53" s="15">
        <f>'Export Price Index'!E798</f>
        <v>1.0114638447971782</v>
      </c>
      <c r="K53" s="15">
        <f>'Export Price Index'!B798</f>
        <v>1.1495624502784407</v>
      </c>
      <c r="L53" s="15">
        <f>'Export Price Index'!F798</f>
        <v>1.1657266811279825</v>
      </c>
      <c r="M53" s="15">
        <f>'Export Price Index'!D798</f>
        <v>1.0428994082840237</v>
      </c>
      <c r="O53" s="15">
        <f t="shared" ref="O53:O54" si="3">I53/B53</f>
        <v>0.895568255202425</v>
      </c>
      <c r="P53" s="15">
        <f t="shared" si="1"/>
        <v>0.91830408048163903</v>
      </c>
      <c r="Q53" s="15">
        <f t="shared" si="1"/>
        <v>1.0490290855572635</v>
      </c>
      <c r="R53" s="15">
        <f t="shared" si="1"/>
        <v>1.0782383706813845</v>
      </c>
      <c r="S53" s="15">
        <f t="shared" si="1"/>
        <v>0.94712966956467581</v>
      </c>
    </row>
    <row r="54" spans="1:19" x14ac:dyDescent="0.25">
      <c r="A54" t="s">
        <v>45</v>
      </c>
      <c r="B54" s="15">
        <f>B47/B45</f>
        <v>1.002250940788959</v>
      </c>
      <c r="C54" s="15">
        <f>(1+C46/100)*(1+C47/100)</f>
        <v>1.0447986388000001</v>
      </c>
      <c r="D54" s="15">
        <f t="shared" ref="C54:F54" si="4">D47/D45</f>
        <v>1.061161094800644</v>
      </c>
      <c r="E54" s="15">
        <f t="shared" si="4"/>
        <v>1.0435970965140244</v>
      </c>
      <c r="F54" s="15">
        <f t="shared" si="4"/>
        <v>1.0574656059651333</v>
      </c>
      <c r="I54" s="15">
        <f>'Export Price Index'!C799</f>
        <v>1.0367567567567568</v>
      </c>
      <c r="J54" s="15">
        <f>'Export Price Index'!E799</f>
        <v>1.0096830985915495</v>
      </c>
      <c r="K54" s="15">
        <f>'Export Price Index'!B799</f>
        <v>1.0493827160493827</v>
      </c>
      <c r="L54" s="15">
        <f>'Export Price Index'!F799</f>
        <v>1.1206105596797062</v>
      </c>
      <c r="M54" s="15">
        <f>'Export Price Index'!D799</f>
        <v>1.053811659192825</v>
      </c>
      <c r="O54" s="15">
        <f t="shared" si="3"/>
        <v>1.0344283198583333</v>
      </c>
      <c r="P54" s="15">
        <f t="shared" si="1"/>
        <v>0.96639013595118917</v>
      </c>
      <c r="Q54" s="15">
        <f t="shared" si="1"/>
        <v>0.98890048004118158</v>
      </c>
      <c r="R54" s="15">
        <f t="shared" si="1"/>
        <v>1.0737961646529426</v>
      </c>
      <c r="S54" s="15">
        <f t="shared" si="1"/>
        <v>0.99654461880207124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1271-8567-4D6C-B7C9-2C821BF122FF}">
  <dimension ref="A1:C54"/>
  <sheetViews>
    <sheetView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C58" sqref="C58"/>
    </sheetView>
  </sheetViews>
  <sheetFormatPr defaultRowHeight="15" x14ac:dyDescent="0.25"/>
  <sheetData>
    <row r="1" spans="1:3" x14ac:dyDescent="0.25">
      <c r="A1" t="s">
        <v>40</v>
      </c>
      <c r="B1" t="s">
        <v>5</v>
      </c>
      <c r="C1" t="s">
        <v>9</v>
      </c>
    </row>
    <row r="2" spans="1:3" x14ac:dyDescent="0.25">
      <c r="A2">
        <v>1980</v>
      </c>
      <c r="B2">
        <v>17.140999999999998</v>
      </c>
      <c r="C2">
        <v>39.372</v>
      </c>
    </row>
    <row r="3" spans="1:3" x14ac:dyDescent="0.25">
      <c r="A3">
        <v>1981</v>
      </c>
      <c r="B3">
        <v>17.678000000000001</v>
      </c>
      <c r="C3">
        <v>43.097000000000001</v>
      </c>
    </row>
    <row r="4" spans="1:3" x14ac:dyDescent="0.25">
      <c r="A4">
        <v>1982</v>
      </c>
      <c r="B4">
        <v>17.751999999999999</v>
      </c>
      <c r="C4">
        <v>45.76</v>
      </c>
    </row>
    <row r="5" spans="1:3" x14ac:dyDescent="0.25">
      <c r="A5">
        <v>1983</v>
      </c>
      <c r="B5">
        <v>17.949000000000002</v>
      </c>
      <c r="C5">
        <v>47.552</v>
      </c>
    </row>
    <row r="6" spans="1:3" x14ac:dyDescent="0.25">
      <c r="A6">
        <v>1984</v>
      </c>
      <c r="B6">
        <v>18.824000000000002</v>
      </c>
      <c r="C6">
        <v>49.268000000000001</v>
      </c>
    </row>
    <row r="7" spans="1:3" x14ac:dyDescent="0.25">
      <c r="A7">
        <v>1985</v>
      </c>
      <c r="B7">
        <v>20.719000000000001</v>
      </c>
      <c r="C7">
        <v>50.826000000000001</v>
      </c>
    </row>
    <row r="8" spans="1:3" x14ac:dyDescent="0.25">
      <c r="A8">
        <v>1986</v>
      </c>
      <c r="B8">
        <v>21.704000000000001</v>
      </c>
      <c r="C8">
        <v>51.848999999999997</v>
      </c>
    </row>
    <row r="9" spans="1:3" x14ac:dyDescent="0.25">
      <c r="A9">
        <v>1987</v>
      </c>
      <c r="B9">
        <v>22.809000000000001</v>
      </c>
      <c r="C9">
        <v>53.134</v>
      </c>
    </row>
    <row r="10" spans="1:3" x14ac:dyDescent="0.25">
      <c r="A10">
        <v>1988</v>
      </c>
      <c r="B10">
        <v>25.576000000000001</v>
      </c>
      <c r="C10">
        <v>55.008000000000003</v>
      </c>
    </row>
    <row r="11" spans="1:3" x14ac:dyDescent="0.25">
      <c r="A11">
        <v>1989</v>
      </c>
      <c r="B11">
        <v>27.838999999999999</v>
      </c>
      <c r="C11">
        <v>57.164999999999999</v>
      </c>
    </row>
    <row r="12" spans="1:3" x14ac:dyDescent="0.25">
      <c r="A12">
        <v>1990</v>
      </c>
      <c r="B12">
        <v>29.472000000000001</v>
      </c>
      <c r="C12">
        <v>59.304000000000002</v>
      </c>
    </row>
    <row r="13" spans="1:3" x14ac:dyDescent="0.25">
      <c r="A13">
        <v>1991</v>
      </c>
      <c r="B13">
        <v>31.157</v>
      </c>
      <c r="C13">
        <v>61.31</v>
      </c>
    </row>
    <row r="14" spans="1:3" x14ac:dyDescent="0.25">
      <c r="A14">
        <v>1992</v>
      </c>
      <c r="B14">
        <v>33.646999999999998</v>
      </c>
      <c r="C14">
        <v>62.707000000000001</v>
      </c>
    </row>
    <row r="15" spans="1:3" x14ac:dyDescent="0.25">
      <c r="A15">
        <v>1993</v>
      </c>
      <c r="B15">
        <v>38.725999999999999</v>
      </c>
      <c r="C15">
        <v>64.194000000000003</v>
      </c>
    </row>
    <row r="16" spans="1:3" x14ac:dyDescent="0.25">
      <c r="A16">
        <v>1994</v>
      </c>
      <c r="B16">
        <v>46.636000000000003</v>
      </c>
      <c r="C16">
        <v>65.563999999999993</v>
      </c>
    </row>
    <row r="17" spans="1:3" x14ac:dyDescent="0.25">
      <c r="A17">
        <v>1995</v>
      </c>
      <c r="B17">
        <v>53.024000000000001</v>
      </c>
      <c r="C17">
        <v>66.938999999999993</v>
      </c>
    </row>
    <row r="18" spans="1:3" x14ac:dyDescent="0.25">
      <c r="A18">
        <v>1996</v>
      </c>
      <c r="B18">
        <v>56.533999999999999</v>
      </c>
      <c r="C18">
        <v>68.164000000000001</v>
      </c>
    </row>
    <row r="19" spans="1:3" x14ac:dyDescent="0.25">
      <c r="A19">
        <v>1997</v>
      </c>
      <c r="B19">
        <v>57.445999999999998</v>
      </c>
      <c r="C19">
        <v>69.34</v>
      </c>
    </row>
    <row r="20" spans="1:3" x14ac:dyDescent="0.25">
      <c r="A20">
        <v>1998</v>
      </c>
      <c r="B20">
        <v>56.866999999999997</v>
      </c>
      <c r="C20">
        <v>70.119</v>
      </c>
    </row>
    <row r="21" spans="1:3" x14ac:dyDescent="0.25">
      <c r="A21">
        <v>1999</v>
      </c>
      <c r="B21">
        <v>56.112000000000002</v>
      </c>
      <c r="C21">
        <v>71.111000000000004</v>
      </c>
    </row>
    <row r="22" spans="1:3" x14ac:dyDescent="0.25">
      <c r="A22">
        <v>2000</v>
      </c>
      <c r="B22">
        <v>57.277999999999999</v>
      </c>
      <c r="C22">
        <v>72.721999999999994</v>
      </c>
    </row>
    <row r="23" spans="1:3" x14ac:dyDescent="0.25">
      <c r="A23">
        <v>2001</v>
      </c>
      <c r="B23">
        <v>58.548000000000002</v>
      </c>
      <c r="C23">
        <v>74.36</v>
      </c>
    </row>
    <row r="24" spans="1:3" x14ac:dyDescent="0.25">
      <c r="A24">
        <v>2002</v>
      </c>
      <c r="B24">
        <v>58.972999999999999</v>
      </c>
      <c r="C24">
        <v>75.515000000000001</v>
      </c>
    </row>
    <row r="25" spans="1:3" x14ac:dyDescent="0.25">
      <c r="A25">
        <v>2003</v>
      </c>
      <c r="B25">
        <v>60.552</v>
      </c>
      <c r="C25">
        <v>77.006</v>
      </c>
    </row>
    <row r="26" spans="1:3" x14ac:dyDescent="0.25">
      <c r="A26">
        <v>2004</v>
      </c>
      <c r="B26">
        <v>64.739000000000004</v>
      </c>
      <c r="C26">
        <v>79.076999999999998</v>
      </c>
    </row>
    <row r="27" spans="1:3" x14ac:dyDescent="0.25">
      <c r="A27">
        <v>2005</v>
      </c>
      <c r="B27">
        <v>67.588999999999999</v>
      </c>
      <c r="C27">
        <v>81.555999999999997</v>
      </c>
    </row>
    <row r="28" spans="1:3" x14ac:dyDescent="0.25">
      <c r="A28">
        <v>2006</v>
      </c>
      <c r="B28">
        <v>70.212999999999994</v>
      </c>
      <c r="C28">
        <v>84.072000000000003</v>
      </c>
    </row>
    <row r="29" spans="1:3" x14ac:dyDescent="0.25">
      <c r="A29">
        <v>2007</v>
      </c>
      <c r="B29">
        <v>75.783000000000001</v>
      </c>
      <c r="C29">
        <v>86.349000000000004</v>
      </c>
    </row>
    <row r="30" spans="1:3" x14ac:dyDescent="0.25">
      <c r="A30">
        <v>2008</v>
      </c>
      <c r="B30">
        <v>81.332999999999998</v>
      </c>
      <c r="C30">
        <v>88.013000000000005</v>
      </c>
    </row>
    <row r="31" spans="1:3" x14ac:dyDescent="0.25">
      <c r="A31">
        <v>2009</v>
      </c>
      <c r="B31">
        <v>81.266999999999996</v>
      </c>
      <c r="C31">
        <v>88.555999999999997</v>
      </c>
    </row>
    <row r="32" spans="1:3" x14ac:dyDescent="0.25">
      <c r="A32">
        <v>2010</v>
      </c>
      <c r="B32">
        <v>86.376000000000005</v>
      </c>
      <c r="C32">
        <v>89.632000000000005</v>
      </c>
    </row>
    <row r="33" spans="1:3" x14ac:dyDescent="0.25">
      <c r="A33">
        <v>2011</v>
      </c>
      <c r="B33">
        <v>93.549000000000007</v>
      </c>
      <c r="C33">
        <v>91.480999999999995</v>
      </c>
    </row>
    <row r="34" spans="1:3" x14ac:dyDescent="0.25">
      <c r="A34">
        <v>2012</v>
      </c>
      <c r="B34">
        <v>96.497</v>
      </c>
      <c r="C34">
        <v>93.183999999999997</v>
      </c>
    </row>
    <row r="35" spans="1:3" x14ac:dyDescent="0.25">
      <c r="A35">
        <v>2013</v>
      </c>
      <c r="B35">
        <v>99.02</v>
      </c>
      <c r="C35">
        <v>94.77</v>
      </c>
    </row>
    <row r="36" spans="1:3" x14ac:dyDescent="0.25">
      <c r="A36">
        <v>2014</v>
      </c>
      <c r="B36">
        <v>99.917000000000002</v>
      </c>
      <c r="C36">
        <v>96.421000000000006</v>
      </c>
    </row>
    <row r="37" spans="1:3" x14ac:dyDescent="0.25">
      <c r="A37">
        <v>2015</v>
      </c>
      <c r="B37">
        <v>100</v>
      </c>
      <c r="C37">
        <v>97.316000000000003</v>
      </c>
    </row>
    <row r="38" spans="1:3" x14ac:dyDescent="0.25">
      <c r="A38">
        <v>2016</v>
      </c>
      <c r="B38">
        <v>101.17100000000001</v>
      </c>
      <c r="C38">
        <v>98.241</v>
      </c>
    </row>
    <row r="39" spans="1:3" x14ac:dyDescent="0.25">
      <c r="A39">
        <v>2017</v>
      </c>
      <c r="B39">
        <v>105.15</v>
      </c>
      <c r="C39">
        <v>100</v>
      </c>
    </row>
    <row r="40" spans="1:3" x14ac:dyDescent="0.25">
      <c r="A40">
        <v>2018</v>
      </c>
      <c r="B40">
        <v>108.809</v>
      </c>
      <c r="C40">
        <v>102.291</v>
      </c>
    </row>
    <row r="41" spans="1:3" x14ac:dyDescent="0.25">
      <c r="A41">
        <v>2019</v>
      </c>
      <c r="B41">
        <v>110.625</v>
      </c>
      <c r="C41">
        <v>103.979</v>
      </c>
    </row>
    <row r="42" spans="1:3" x14ac:dyDescent="0.25">
      <c r="A42">
        <v>2020</v>
      </c>
      <c r="B42">
        <v>111.913</v>
      </c>
      <c r="C42">
        <v>105.377</v>
      </c>
    </row>
    <row r="43" spans="1:3" x14ac:dyDescent="0.25">
      <c r="A43">
        <v>2021</v>
      </c>
      <c r="B43">
        <v>116.038</v>
      </c>
      <c r="C43">
        <v>110.18600000000001</v>
      </c>
    </row>
    <row r="44" spans="1:3" x14ac:dyDescent="0.25">
      <c r="A44">
        <v>2022</v>
      </c>
      <c r="B44">
        <v>118.32</v>
      </c>
      <c r="C44">
        <v>118.023</v>
      </c>
    </row>
    <row r="45" spans="1:3" x14ac:dyDescent="0.25">
      <c r="A45">
        <v>2023</v>
      </c>
      <c r="B45">
        <v>117.82299999999999</v>
      </c>
      <c r="C45">
        <v>122.39</v>
      </c>
    </row>
    <row r="46" spans="1:3" x14ac:dyDescent="0.25">
      <c r="A46">
        <v>2024</v>
      </c>
      <c r="B46">
        <v>116.973</v>
      </c>
      <c r="C46">
        <v>125.428</v>
      </c>
    </row>
    <row r="47" spans="1:3" x14ac:dyDescent="0.25">
      <c r="A47">
        <v>2025</v>
      </c>
      <c r="B47">
        <v>115.688</v>
      </c>
      <c r="C47">
        <v>128.47900000000001</v>
      </c>
    </row>
    <row r="49" spans="1:3" x14ac:dyDescent="0.25">
      <c r="A49" t="s">
        <v>41</v>
      </c>
    </row>
    <row r="51" spans="1:3" x14ac:dyDescent="0.25">
      <c r="B51" s="15"/>
      <c r="C51" s="15"/>
    </row>
    <row r="52" spans="1:3" x14ac:dyDescent="0.25">
      <c r="A52" t="s">
        <v>43</v>
      </c>
      <c r="B52" s="15">
        <f>B47/B43</f>
        <v>0.99698374670366607</v>
      </c>
      <c r="C52" s="15">
        <f>C47/C43</f>
        <v>1.1660192764961066</v>
      </c>
    </row>
    <row r="53" spans="1:3" x14ac:dyDescent="0.25">
      <c r="A53" t="s">
        <v>44</v>
      </c>
      <c r="B53" s="15">
        <f>B47/B44</f>
        <v>0.97775524002704539</v>
      </c>
      <c r="C53" s="15">
        <f>C47/C44</f>
        <v>1.0885929013836289</v>
      </c>
    </row>
    <row r="54" spans="1:3" x14ac:dyDescent="0.25">
      <c r="A54" t="s">
        <v>45</v>
      </c>
      <c r="B54" s="15">
        <f>B47/B45</f>
        <v>0.98187959905960642</v>
      </c>
      <c r="C54" s="15">
        <f>C47/C45</f>
        <v>1.0497507966337121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8cad2c5a5bf252c54ec3614691fc5da1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59cf07e5b8c8dfb766a42db58eeb62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7FF2E9-AD94-43D4-8715-B48B87A715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C01D39-2DA7-4506-844A-29468387A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C5686B-31E2-42A2-ABED-0FE8F8F9791C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 Price Index</vt:lpstr>
      <vt:lpstr>EX rate</vt:lpstr>
      <vt:lpstr>Series information</vt:lpstr>
      <vt:lpstr>Figure 4</vt:lpstr>
      <vt:lpstr>CPIs</vt:lpstr>
      <vt:lpstr>PGDP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Joseph Gagnon</cp:lastModifiedBy>
  <dcterms:created xsi:type="dcterms:W3CDTF">2025-12-02T16:19:49Z</dcterms:created>
  <dcterms:modified xsi:type="dcterms:W3CDTF">2026-01-22T15:12:38Z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